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es\Desktop\Koncerti\Koncerti 2023\Izvještaj za program 2023\"/>
    </mc:Choice>
  </mc:AlternateContent>
  <xr:revisionPtr revIDLastSave="0" documentId="13_ncr:1_{BD6E8594-2133-43E5-8E81-D7ECA01B6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os" sheetId="1" r:id="rId1"/>
    <sheet name="PROG.IZDACI" sheetId="2" r:id="rId2"/>
    <sheet name="KGZ1" sheetId="3" r:id="rId3"/>
    <sheet name="KGZ2" sheetId="4" r:id="rId4"/>
  </sheets>
  <definedNames>
    <definedName name="_xlnm.Print_Area" localSheetId="0">Unos!$B$9:$C$136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" l="1"/>
  <c r="C105" i="1"/>
  <c r="C95" i="1"/>
  <c r="C85" i="1"/>
  <c r="C75" i="1"/>
  <c r="C65" i="1"/>
  <c r="C55" i="1"/>
  <c r="C45" i="1"/>
  <c r="H8" i="4"/>
  <c r="D8" i="3"/>
  <c r="C8" i="3"/>
  <c r="B8" i="3"/>
  <c r="E261" i="2"/>
  <c r="C35" i="1"/>
</calcChain>
</file>

<file path=xl/sharedStrings.xml><?xml version="1.0" encoding="utf-8"?>
<sst xmlns="http://schemas.openxmlformats.org/spreadsheetml/2006/main" count="487" uniqueCount="406">
  <si>
    <t>USTANOVA:</t>
  </si>
  <si>
    <t>OPĆI PODACI</t>
  </si>
  <si>
    <t>Klasa Ugovora:</t>
  </si>
  <si>
    <t>Urbroj Ugovora:</t>
  </si>
  <si>
    <t>Iznos Ugovora:</t>
  </si>
  <si>
    <t>Datum Ugovora:</t>
  </si>
  <si>
    <t>Telefon:</t>
  </si>
  <si>
    <t>E-mail:</t>
  </si>
  <si>
    <t>Fax:</t>
  </si>
  <si>
    <t>Adresa:</t>
  </si>
  <si>
    <t>Naziv programa:</t>
  </si>
  <si>
    <t>Autor, voditelj projekta-programa:</t>
  </si>
  <si>
    <t>Mjesto i vrijeme realizacije:</t>
  </si>
  <si>
    <t>Ukupan broj posjetitelja ili polaznika:</t>
  </si>
  <si>
    <t>Broj sudionika i izvođača:</t>
  </si>
  <si>
    <t>REALIZACIJA PROGRAMA</t>
  </si>
  <si>
    <t>Kratki opis programa</t>
  </si>
  <si>
    <t>FINANCIJSKI PREGLED UKUPNIH SREDSTAVA(PRIHODI)</t>
  </si>
  <si>
    <t>Prihod Gradskog ureda za kulturu, međugradsku i međunarodnu suradnju i civilno društvo</t>
  </si>
  <si>
    <t>Ostali prihodi iz Proračuna Grada Zagreba (navesti koji)</t>
  </si>
  <si>
    <t>Prihod iz državnog proračuna (navesti koji)</t>
  </si>
  <si>
    <t>Prihod iz europskih fondova i programa</t>
  </si>
  <si>
    <t>Prihodi od sponzora i donacija</t>
  </si>
  <si>
    <t>Vlastiti prihod (od prodaje programa, članarine, ulaznice, prihod od zakupa…)</t>
  </si>
  <si>
    <t xml:space="preserve">Ostali prihodi  </t>
  </si>
  <si>
    <t>UKUPNO</t>
  </si>
  <si>
    <t>PREGLED UKUPNIH RASHODA</t>
  </si>
  <si>
    <t>Preslike računa potrebno je posložiti prema programskim izdacima.</t>
  </si>
  <si>
    <t xml:space="preserve">KLIKNITE OVDJE I UNESITE PODATKE U TABLICU </t>
  </si>
  <si>
    <t>PROGRAMSKI POKAZATELJI</t>
  </si>
  <si>
    <t>Broj prodanih ulaznica:</t>
  </si>
  <si>
    <t>Broj posjetitelja:</t>
  </si>
  <si>
    <t>Prihod od prodaje ulaznica:</t>
  </si>
  <si>
    <t>MEDIJSKA VIDLJIVOST PROGRAMA</t>
  </si>
  <si>
    <t>Nazočnost u medijima:</t>
  </si>
  <si>
    <t>Oglašavanje u medijima (broj oglasa):</t>
  </si>
  <si>
    <t>Tiskani promo materijal</t>
  </si>
  <si>
    <t>Plakat:</t>
  </si>
  <si>
    <t>Letak:</t>
  </si>
  <si>
    <t>Knjižica:</t>
  </si>
  <si>
    <t>Po potrebi dodati redove pritiskom na tipku TAB na tipkovnici</t>
  </si>
  <si>
    <t>Redni broj</t>
  </si>
  <si>
    <t>Programski izdaci (sve troškove potrebno je specificirati)</t>
  </si>
  <si>
    <t xml:space="preserve">SREDSTVA GRADSKOG UREDA ZA KULTURU </t>
  </si>
  <si>
    <t>SREDSTVA IZ OSTALIH IZVORA</t>
  </si>
  <si>
    <t>Total</t>
  </si>
  <si>
    <t>PODACI O PREDSTAVI</t>
  </si>
  <si>
    <t>Autor</t>
  </si>
  <si>
    <t>Naslov</t>
  </si>
  <si>
    <t>Redatelj</t>
  </si>
  <si>
    <t>Broj 
izvedbi</t>
  </si>
  <si>
    <t>Broj 
posjetitelja</t>
  </si>
  <si>
    <t>Prosječna 
popunjenost dvorane</t>
  </si>
  <si>
    <t>Broj 
gratis ulaznica*</t>
  </si>
  <si>
    <t>Broj prodanih ulaznica</t>
  </si>
  <si>
    <t>Ostvaren prihod</t>
  </si>
  <si>
    <t>Prosječna cijena ulaznice</t>
  </si>
  <si>
    <t>GOSTOVANJA U ZEMLJI</t>
  </si>
  <si>
    <t>Mjesto</t>
  </si>
  <si>
    <t>Broj izvedbi</t>
  </si>
  <si>
    <t>Broj posjetitelja</t>
  </si>
  <si>
    <t>Ostvaren prihod 
od ulaznica</t>
  </si>
  <si>
    <t>GOSTOVANJA U INOZEMSTVU</t>
  </si>
  <si>
    <t>FESTIVALI U ZEMLJI</t>
  </si>
  <si>
    <t>Naslov predstave</t>
  </si>
  <si>
    <t>Festival</t>
  </si>
  <si>
    <t>Nagrade</t>
  </si>
  <si>
    <t>FESTIVALI U INOZEMSTVU</t>
  </si>
  <si>
    <t>Ostale nagrade i priznanja :</t>
  </si>
  <si>
    <t>OSTALI PROGRAMSKI POKAZATELJI - ISPUNJAVAJU SAMO JAVNA GRADSKA KAZALIŠTA</t>
  </si>
  <si>
    <t>SPECIFIKACIJA I POPIS RAČUNA ZA NABAVU KNJIŽNIČNE GRAĐE</t>
  </si>
  <si>
    <t>Nakladnik</t>
  </si>
  <si>
    <t>Broj kupljenih naslova</t>
  </si>
  <si>
    <t>Broj kupljenih svezaka naslova</t>
  </si>
  <si>
    <t>Ukupno utrošenih sredstava</t>
  </si>
  <si>
    <t>OSTALI PROGRAMSKI POKAZATELJI - ISPUNJAVAJU SAMO KNJIŽNICE GRADA ZAGREBA</t>
  </si>
  <si>
    <t>FINANCIJSKO IZVJEŠĆE ZA NABAVU KNJIŽNE I NEKNJIŽNE GRAĐE IZ SREDSTAVA (SREDSTVA OSNIVAČA) PREMA NAKLADNICIMA</t>
  </si>
  <si>
    <t>TERMINI I LOKACIJE</t>
  </si>
  <si>
    <t>Datum početka održavanja programa:</t>
  </si>
  <si>
    <t>Datum završetka održavanja programa:</t>
  </si>
  <si>
    <t>Trajanje programa u danima:</t>
  </si>
  <si>
    <t>Mjesto održavanja/realizacije:</t>
  </si>
  <si>
    <t>AUTORI, UMJETNICI, POLAZNICI</t>
  </si>
  <si>
    <t>Osoba zadužena za organizaciju programa:</t>
  </si>
  <si>
    <t>Broj polaznika programa:</t>
  </si>
  <si>
    <t>Broj korisnika programa:</t>
  </si>
  <si>
    <t>Broj posjetitelja programa:</t>
  </si>
  <si>
    <t>Broj izvođača/umjetnika koji su sudjelovali u programu:</t>
  </si>
  <si>
    <t>OSTALI PODACI O PROGRAMU</t>
  </si>
  <si>
    <t>Program se proveo:</t>
  </si>
  <si>
    <t>Djelatnost u koju program spada:</t>
  </si>
  <si>
    <t>Da li se program provodio uz naplatu korisnicima:</t>
  </si>
  <si>
    <t>Iznos participacije naplate:</t>
  </si>
  <si>
    <t>Da li je program bio financiran iz drugog izvora</t>
  </si>
  <si>
    <t>Kolikim iznosom:</t>
  </si>
  <si>
    <t>Izvor dodatnog financiranja:</t>
  </si>
  <si>
    <t>Kojoj je skupini program bio namijenjen:</t>
  </si>
  <si>
    <t>Kategorija programa:</t>
  </si>
  <si>
    <t>FINANCIJSKI PODACI  O RASHODIMA</t>
  </si>
  <si>
    <t>Rashodi poslovanja</t>
  </si>
  <si>
    <t>Naknade troškova zaposlenima</t>
  </si>
  <si>
    <t>Ostale naknade troškova zaposlenima</t>
  </si>
  <si>
    <t>Rashodi za materijal i energiju</t>
  </si>
  <si>
    <t>Uredski materijal i ostali materijalni rashodi</t>
  </si>
  <si>
    <t>Materijal i sirovine</t>
  </si>
  <si>
    <t>Rashodi za usluge</t>
  </si>
  <si>
    <t>Usluge promidžbe i informiranja</t>
  </si>
  <si>
    <t>Zakupnine i najamnine</t>
  </si>
  <si>
    <t>Intelektualne i osobne usluge</t>
  </si>
  <si>
    <t>Računalne usluge</t>
  </si>
  <si>
    <t>Ostale usluge</t>
  </si>
  <si>
    <t>Ostali nespomenuti rashodi poslovanja</t>
  </si>
  <si>
    <t>Reprezentacija</t>
  </si>
  <si>
    <t>Po potrebi dodati redove pritiskom na tipku TAB na tipkovnici!</t>
  </si>
  <si>
    <t>Razdoblje</t>
  </si>
  <si>
    <t>Doprotokol</t>
  </si>
  <si>
    <t>Knjiženo</t>
  </si>
  <si>
    <t>Opis</t>
  </si>
  <si>
    <t>Nalog</t>
  </si>
  <si>
    <t>RNA</t>
  </si>
  <si>
    <t>Partner/korisnik</t>
  </si>
  <si>
    <t>Konto</t>
  </si>
  <si>
    <t>Iznos</t>
  </si>
  <si>
    <t>Broj programa ili koncerata</t>
  </si>
  <si>
    <t>Preslike plaćenih računa i ispis prometa od FINA-e / poslovne banke ili Internet bankarstva osigurati na zahtjev Gradskog ureda.</t>
  </si>
  <si>
    <t>OBRAZAC GODIŠNJEG IZVJEŠĆA USTANOVA O REALIZIRANIM PROGRAMIMA I NAMJENSKOM KORIŠTENJU SREDSTAVA ZA 2023.</t>
  </si>
  <si>
    <t>OSTALI PROGRAMSKI POKAZATELJI - ISPUNJAVAJU SAMO CENTRI ZA KULTURU I NARODNA SVEUČILIŠTA</t>
  </si>
  <si>
    <t>10 121,00</t>
  </si>
  <si>
    <t>11 200,00</t>
  </si>
  <si>
    <t xml:space="preserve">44 koncerta </t>
  </si>
  <si>
    <t>402-08/23-006/39</t>
  </si>
  <si>
    <t>251-08-12/002-23-14</t>
  </si>
  <si>
    <t>20.12.2023.</t>
  </si>
  <si>
    <t>+38516060103</t>
  </si>
  <si>
    <t>direktor@zgf.hr</t>
  </si>
  <si>
    <t>Trg Stjepana Radića 4, 10000 Zagreb</t>
  </si>
  <si>
    <t>Program javnih potreba u kulturi Grada Zagreba za 2023. godinu</t>
  </si>
  <si>
    <t>Crveni ciklus - 10.02. - putni troškovi - avio karta</t>
  </si>
  <si>
    <t>Crveni ciklus - 10.02. - troškovi smještaja</t>
  </si>
  <si>
    <t>Crveni ciklus - 10.02. - večernji programi</t>
  </si>
  <si>
    <t>Crveni ciklus - 10.02. - honorar dirigenta</t>
  </si>
  <si>
    <t>Crveni ciklus - 10.02. - honorar orkestru</t>
  </si>
  <si>
    <t>Crveni ciklus - 10.02. - usluge prijevoda</t>
  </si>
  <si>
    <t>Crveni ciklus - 17.03. - putni troškovi - avio karta</t>
  </si>
  <si>
    <t>Crveni ciklus - 17.03. - troškovi smještaja</t>
  </si>
  <si>
    <t>Crveni ciklus - 17.03. - večernji programi</t>
  </si>
  <si>
    <t>Crveni ciklus - 17.03. - honorar solista</t>
  </si>
  <si>
    <t>Crveni ciklus - 17.03. - honorar dirigenta</t>
  </si>
  <si>
    <t>Crveni ciklus - 17.03. - honorar orkestru</t>
  </si>
  <si>
    <t>Crveni ciklus - 17.03. - usluge prijevoda</t>
  </si>
  <si>
    <t>Crveni ciklus - 31.03. - putni troškovi - avio karte</t>
  </si>
  <si>
    <t>Crveni ciklus - 31.03. - troškovi smještaja</t>
  </si>
  <si>
    <t>Crveni ciklus - 31.03. - programska knjižica</t>
  </si>
  <si>
    <t>Crveni ciklus - 31.03. - honorar solista</t>
  </si>
  <si>
    <t>Crveni ciklus - 31.03. - honorar dirigenta</t>
  </si>
  <si>
    <t>Crveni ciklus - 31.03. - honorar orkestru</t>
  </si>
  <si>
    <t>Crveni ciklus - 28.04. - putni troškovi - avio karte</t>
  </si>
  <si>
    <t>Crveni ciklus - 28.04. - smještaj</t>
  </si>
  <si>
    <t>Crveni ciklus - 28.04. - programska knjižica</t>
  </si>
  <si>
    <t>Crveni ciklus - 28.04. - najam notnog materijala</t>
  </si>
  <si>
    <t>Crveni ciklus - 28.04. - honorar solista</t>
  </si>
  <si>
    <t>Crveni ciklus - 28.04. - usluge prijevoda</t>
  </si>
  <si>
    <t>Crveni ciklus - 19.05. - večernji programi</t>
  </si>
  <si>
    <t>Crveni ciklus - 19.05. - honorar solista</t>
  </si>
  <si>
    <t>Crveni ciklus - 19.05. - honorar dirigenta</t>
  </si>
  <si>
    <t>Crveni ciklus - 19.05. - honorar orkestru</t>
  </si>
  <si>
    <t>Plavi ciklus - 03.02. - troškovi smještaja</t>
  </si>
  <si>
    <t>Plavi ciklus - 03.02. - večernji programi</t>
  </si>
  <si>
    <t>Plavi ciklus - 03.02. - honorar solista</t>
  </si>
  <si>
    <t>Plavi ciklus - 03.02. - honorar dirigenta</t>
  </si>
  <si>
    <t>Plavi ciklus - 17.02. - troškovi smještaja</t>
  </si>
  <si>
    <t>Plavi ciklus - 17.02. - večernji programi</t>
  </si>
  <si>
    <t>Plavi ciklus - 17.02. - najam notnog materijala</t>
  </si>
  <si>
    <t>Plavi ciklus - 17.02. - honorar solista</t>
  </si>
  <si>
    <t>Plavi ciklus - 17.02. - honorar dirigenta</t>
  </si>
  <si>
    <t>Plavi ciklus - 17.02. - honorar orkestru</t>
  </si>
  <si>
    <t>Plavi ciklus - 17.02. - usluge prijevoda</t>
  </si>
  <si>
    <t>Plavi ciklus - 10.03. - putni troškovi - avio karte</t>
  </si>
  <si>
    <t>Plavi ciklus - 10.03. - troškovi smještaja</t>
  </si>
  <si>
    <t>Plavi ciklus - 10.03. - večernji programi</t>
  </si>
  <si>
    <t>Plavi ciklus - 10.03. - honorar dirigenta</t>
  </si>
  <si>
    <t>Plavi ciklus - 10.03. - honorar orkestru</t>
  </si>
  <si>
    <t>Plavi ciklus - 14.04. - putni troškovi - avio karte</t>
  </si>
  <si>
    <t>Plavi ciklus - 14.04. - troškovi smještaja</t>
  </si>
  <si>
    <t>Plavi ciklus - 14.04. - večernji programi</t>
  </si>
  <si>
    <t>Plavi ciklus - 14.04. - honorar solista</t>
  </si>
  <si>
    <t>Plavi ciklus - 14.04. - honorar orkestru</t>
  </si>
  <si>
    <t>Plavi ciklus - 14.04. - honorari - ostali</t>
  </si>
  <si>
    <t>Plavi ciklus - 26.05. - putni troškovi - avio karte</t>
  </si>
  <si>
    <t>Plavi ciklus - 26.05. - troškovi smještaja</t>
  </si>
  <si>
    <t>Plavi ciklus - 26.05. - večernji programi</t>
  </si>
  <si>
    <t>Plavi ciklus - 26.05. - honorar solista</t>
  </si>
  <si>
    <t>Plavi ciklus - 26.05. - honorar dirigenta</t>
  </si>
  <si>
    <t>Plavi ciklus - 26.05. - honorar orkestru</t>
  </si>
  <si>
    <t>Off ciklus - 24.02. - programska knjižica</t>
  </si>
  <si>
    <t>Off ciklus - 24.02. - honorar solista</t>
  </si>
  <si>
    <t>Off ciklus - 24.02. - honorar orkestru</t>
  </si>
  <si>
    <t>Off ciklus - 24.02. - autorski honorari - ostali</t>
  </si>
  <si>
    <t>Off ciklus - 05.05. - večernji programi</t>
  </si>
  <si>
    <t>Off ciklus - 05.05. - najam notnog materijala</t>
  </si>
  <si>
    <t>Off ciklus - 05.05. - honorar dirigenta</t>
  </si>
  <si>
    <t>Off ciklus - 05.05. - honorar orkestru</t>
  </si>
  <si>
    <t>Off ciklus - 05.05. - autorski honorari - ostali</t>
  </si>
  <si>
    <t>Off ciklus - 16.06. - večernji programi</t>
  </si>
  <si>
    <t>Off ciklus - 16.06. - najam notnog materijala</t>
  </si>
  <si>
    <t>Off ciklus - 16.06. - honorar dirigenta</t>
  </si>
  <si>
    <t>Off ciklus - 16.06. - honorar orkestru</t>
  </si>
  <si>
    <t>Bijeli ciklus - 27.01. - putni troškovi - avio karte</t>
  </si>
  <si>
    <t>Bijeli ciklus - 27.01. - troškovi smještaja</t>
  </si>
  <si>
    <t>Bijeli ciklus - 27.01. - večernji programi</t>
  </si>
  <si>
    <t>Bijeli ciklus - 27.01. - najam notnog materijala</t>
  </si>
  <si>
    <t>Bijeli ciklus - 27.01. - honorar solista</t>
  </si>
  <si>
    <t>Bijeli ciklus - 27.01. - honorar dirigenta</t>
  </si>
  <si>
    <t>Bijeli ciklus - 27.01. - honorar orkestru</t>
  </si>
  <si>
    <t>Bijeli ciklus - 27.01. - usluge prijevoda</t>
  </si>
  <si>
    <t>Bijeli ciklus - 21.04. - troškovi smještaja</t>
  </si>
  <si>
    <t>Bijeli ciklus - 21.04. - večernji programi</t>
  </si>
  <si>
    <t>Bijeli ciklus - 21.04. - tisak plakata</t>
  </si>
  <si>
    <t>Bijeli ciklus - 21.04. - najam instrumenata</t>
  </si>
  <si>
    <t>Bijeli ciklus - 12.05. - troškovi smještaja</t>
  </si>
  <si>
    <t>Bijeli ciklus - 12.05. - večernji programi</t>
  </si>
  <si>
    <t>Bijeli ciklus - 12.05. - najam tehnike</t>
  </si>
  <si>
    <t>Bijeli ciklus - 12.05. - honorar solista</t>
  </si>
  <si>
    <t>Bijeli ciklus - 12.05. - honorar dirigenta</t>
  </si>
  <si>
    <t>Bijeli ciklus - 12.05. - honorar orkestru</t>
  </si>
  <si>
    <t>Bijeli ciklus - 12.05. - usluge prijevoda</t>
  </si>
  <si>
    <t>Bijeli ciklus - 12.05. - autorski honorari - ostali</t>
  </si>
  <si>
    <t>Komorni ciklus - 05.02. - honorar orkestru</t>
  </si>
  <si>
    <t>Komorni ciklus - 05.02. - ostale usluge prijevoza</t>
  </si>
  <si>
    <t>Minimini ciklus - 25.-29.03. - najam tehnike</t>
  </si>
  <si>
    <t>Minimini ciklus - 25.-29.03. - honorar solista</t>
  </si>
  <si>
    <t>Minimini ciklus - 25.-29.03. - honorar dirigenta</t>
  </si>
  <si>
    <t>Minimini ciklus - 25.-29.03. - honorar orkestru</t>
  </si>
  <si>
    <t>Minimini ciklus - 25.-29.03. - ostale nespomenute usluge</t>
  </si>
  <si>
    <t>Izvan ciklusa - koncerti za HGM - honorar orkestru</t>
  </si>
  <si>
    <t>Izvan ciklusa - Zagreb Classics - troškovi promidžbe</t>
  </si>
  <si>
    <t>Izvan ciklusa - Zagreb Classics - honorar orkestru</t>
  </si>
  <si>
    <t>Izvan ciklusa - Pijanističko natjecanje S. Stančić - 17.01. - honorar orkestru</t>
  </si>
  <si>
    <t>Troškovi sezone - ugodba glasovira</t>
  </si>
  <si>
    <t>Troškovi sezone - autorski ostali</t>
  </si>
  <si>
    <t>Festival Dora Pejačević - putni troškovi</t>
  </si>
  <si>
    <t>Festival Dora Pejačević - troškovi smještaja</t>
  </si>
  <si>
    <t>Festival Dora Pejačević - tisak plakata</t>
  </si>
  <si>
    <t>Festival Dora Pejačević - najam notnog materijala</t>
  </si>
  <si>
    <t>Festival Dora Pejačević - najam tehnike</t>
  </si>
  <si>
    <t>Festival Dora Pejačević - honorar solista</t>
  </si>
  <si>
    <t>Festival Dora Pejačević - honorar dirigenta</t>
  </si>
  <si>
    <t>Festival Dora Pejačević - honorar orkestru</t>
  </si>
  <si>
    <t>Festival Dora Pejačević - usluge prijevoda</t>
  </si>
  <si>
    <t>Festival Dora Pejačević - autorski honorari - ostali</t>
  </si>
  <si>
    <t>Festival Dora Pejačević - ostale usluge prijevoza</t>
  </si>
  <si>
    <t>Festival Dora Pejačević - licence</t>
  </si>
  <si>
    <t>Festival Dora Pejačević - ostale nespomenute usluge</t>
  </si>
  <si>
    <t>Off ciklus - 05.05. - honorar solista</t>
  </si>
  <si>
    <t xml:space="preserve">  </t>
  </si>
  <si>
    <t>Bijeli ciklus - 12.05. - najam notnog materijala</t>
  </si>
  <si>
    <t>Izvan ciklusa - Zagreb Classics - najam notnog materijala</t>
  </si>
  <si>
    <t>Troškovi sezone - putni troškovi - avio karte</t>
  </si>
  <si>
    <t>Troškovi sezone - tisak</t>
  </si>
  <si>
    <t>Troškovi sezone - troškovi smještaja</t>
  </si>
  <si>
    <t>Troškovi sezone - poštarina</t>
  </si>
  <si>
    <t>Troškovi sezone  - rent-a-car i taxi prijevoz</t>
  </si>
  <si>
    <t>Troškovi sezone - troškovi oglašavanja i promidžbe</t>
  </si>
  <si>
    <t>Troškovi sezone - najam notnog materijala</t>
  </si>
  <si>
    <t>Troškovi sezone - najam prostora</t>
  </si>
  <si>
    <t>Troškovi sezone - honorar solista</t>
  </si>
  <si>
    <t>Troškovi sezone - troškovi ZAMP-a</t>
  </si>
  <si>
    <t>Troškovi sezone - usluge agencija, student servisa, prijepisi, prijevodi i dr.</t>
  </si>
  <si>
    <t>Troškovi sezone - snimanje koncerata</t>
  </si>
  <si>
    <t>Troškovi sezone - ostale usluge prijevoza</t>
  </si>
  <si>
    <t>Troškovi sezone - film i izrada fotografija</t>
  </si>
  <si>
    <t>Troškovi sezone - cvjetni aranžmani</t>
  </si>
  <si>
    <t>Festival Dora Pejačević - troškovi programske knjižice</t>
  </si>
  <si>
    <t>Festival Dora Pejačević - najam dvorane</t>
  </si>
  <si>
    <t>Izvan ciklusa - Filharmonijski bal - putni troškovi - avio karte</t>
  </si>
  <si>
    <t>Izvan ciklusa - Filharmonijski bal - troškovi smještaja</t>
  </si>
  <si>
    <t>Izvan ciklusa - Filharmonijski bal - troškovi oglašavanja i promidžbe</t>
  </si>
  <si>
    <t>Izvan ciklusa - Filharmonijski bal - troškovi pozivnica i plakata</t>
  </si>
  <si>
    <t>Izvan ciklusa - Filharmonijski bal - autorski honorari - ostali</t>
  </si>
  <si>
    <t>Izvan ciklusa - Filharmonijski bal - ostale nespomenute usluge</t>
  </si>
  <si>
    <t>Izvan ciklusa - Filharmonijski bal - scenografija</t>
  </si>
  <si>
    <t>Izvan ciklusa - Božićni koncert - troškovi pozivnica i plakata</t>
  </si>
  <si>
    <t>Izvan ciklusa - Božićni koncert - honorar solista</t>
  </si>
  <si>
    <t>Izvan ciklusa - Božićni koncert - honorar dirigenta</t>
  </si>
  <si>
    <t>Izvan ciklusa - Božićni koncert - honorar orkestru</t>
  </si>
  <si>
    <t>Izvan ciklusa - natjecanje Matačić - putni troškovi - avio karte</t>
  </si>
  <si>
    <t>Izvan ciklusa - natjecanje Matačić - poštarina</t>
  </si>
  <si>
    <t>Izvan ciklusa - natjecanje Matačić - honorar dirigenta</t>
  </si>
  <si>
    <t>Izvan ciklusa - natjecanje Matačić - honorar orkestru</t>
  </si>
  <si>
    <t>Izvan ciklusa - koncert za Muzičku akademiju 20.01. - honorar orkestru</t>
  </si>
  <si>
    <t>Izvan ciklusa - koncert za Muzičku akademiju 20.01. - večernji programi</t>
  </si>
  <si>
    <t>Minimini ciklus - 17.10. - Napokon orkestar - najam tehnike</t>
  </si>
  <si>
    <t>Minimini ciklus - 17.10. - Napokon orkestar - honorar dirigenta</t>
  </si>
  <si>
    <t>Minimini ciklus - 17.10. - Napokon orkestar - honorar orkestru</t>
  </si>
  <si>
    <t>Minimini ciklus - 17.10. - Napokon orkestar - ugodba glasovira</t>
  </si>
  <si>
    <t>Minimini ciklus - 17.10. - Napokon orkestar - autorski ostali</t>
  </si>
  <si>
    <t>Minimini ciklus - Božić kod Zimogroznih - honorar solista</t>
  </si>
  <si>
    <t>Minimini ciklus - Božić kod Zimogroznih - honorar dirigenta</t>
  </si>
  <si>
    <t>Minimini ciklus - Božić kod Zimogroznih - honorar orkestru</t>
  </si>
  <si>
    <t>Minimini ciklus - Božić kod Zimogroznih - ostale usluge prijevoza</t>
  </si>
  <si>
    <t>Minimini ciklus - Da sam ja kontesa Dora (23.-28.09.) - najam tehnike</t>
  </si>
  <si>
    <t>Minimini ciklus - Da sam ja kontesa Dora (23.-28.09.) - honorar solista</t>
  </si>
  <si>
    <t>Minimini ciklus - Da sam ja kontesa Dora (23.-28.09.) - autorski ostali</t>
  </si>
  <si>
    <t>Minimini ciklus - Da sam ja kontesa Dora (23.-28.09.) - ostale nespomenute usluge</t>
  </si>
  <si>
    <t>Minimini ciklus - Da sam ja kontesa Dora (23.-28.09.) - cvjetni aranžmani</t>
  </si>
  <si>
    <t>Minimini ciklus - Da sam ja kontesa Dora (30.12.) - honorar solista</t>
  </si>
  <si>
    <t>Minimini ciklus - Da sam ja kontesa Dora (30.12.) - autorski ostali</t>
  </si>
  <si>
    <t>Minimini ciklus - Da sam ja kontesa Dora (30.12.) - ostale nespomenute usluge</t>
  </si>
  <si>
    <t>Off ciklus - 20.10 - Zarzuela - troškovi smještaja</t>
  </si>
  <si>
    <t>Off ciklus - 20.10 - Zarzuela - rent-a-car i taxi prijevoz</t>
  </si>
  <si>
    <t>Off ciklus - 20.10 - Zarzuela - troškovi oglašavanja i promidžbe</t>
  </si>
  <si>
    <t>Off ciklus - 20.10 - Zarzuela - troškovi pozivnica i plakata</t>
  </si>
  <si>
    <t>Off ciklus - 20.10 - Zarzuela - najam notnog materijala</t>
  </si>
  <si>
    <t>Off ciklus - 20.10 - Zarzuela - honorar solista</t>
  </si>
  <si>
    <t>Off ciklus - 20.10 - Zarzuela - honorar orkestru</t>
  </si>
  <si>
    <t>Off ciklus - 24.11. - Tesla valovi - troškovi smještaja</t>
  </si>
  <si>
    <t>Off ciklus - 24.11. - Tesla valovi - troškovi oglašavanja i promidžbe</t>
  </si>
  <si>
    <t>Off ciklus - 24.11. - Tesla valovi - troškovi pozivnica i plakata</t>
  </si>
  <si>
    <t>Off ciklus - 24.11. - Tesla valovi - najam notnog materijala</t>
  </si>
  <si>
    <t>Off ciklus - 24.11. - Tesla valovi - najam tehnike</t>
  </si>
  <si>
    <t>Off ciklus - 24.11. - Tesla valovi - honorar solista</t>
  </si>
  <si>
    <t>Off ciklus - 24.11. - Tesla valovi - honorar dirigenta</t>
  </si>
  <si>
    <t>Off ciklus - 24.11. - Tesla valovi - honorar orkestru</t>
  </si>
  <si>
    <t>Off ciklus - 24.11. - Tesla valovi - usluge agencija, student servisa, prijevodi i dr.</t>
  </si>
  <si>
    <t>Off ciklus - 24.11. - Tesla valovi - autorski honorari - ostali</t>
  </si>
  <si>
    <t>Off ciklus - 24.11. - Tesla valovi - ostale nespomenute usluge</t>
  </si>
  <si>
    <t>Crveni ciklus - 29.09. - putni troškovi</t>
  </si>
  <si>
    <t>Crveni ciklus - 29.09. - troškovi smještaja</t>
  </si>
  <si>
    <t>Crveni ciklus - 29.09. - troškovi programske knjižice</t>
  </si>
  <si>
    <t>Crveni ciklus - 29.09. - troškovi pozivnica i plakata</t>
  </si>
  <si>
    <t>Crveni ciklus - 29.09. - honorar dirigenta</t>
  </si>
  <si>
    <t>Crveni ciklus - 29.09. - autorski ostali</t>
  </si>
  <si>
    <t>Crveni ciklus - 13.10. - putni troškovi - avio karte</t>
  </si>
  <si>
    <t>Crveni ciklus - 13.10. - troškovi smještaja</t>
  </si>
  <si>
    <t>Crveni ciklus - 13.10. - troškovi programske knjižice</t>
  </si>
  <si>
    <t>Crveni ciklus - 13.10. - troškovi pozivnica i plakata</t>
  </si>
  <si>
    <t>Crveni ciklus - 13.10. - najam notnog materijala</t>
  </si>
  <si>
    <t>Crveni ciklus - 13.10. - honorar solista</t>
  </si>
  <si>
    <t>Crveni ciklus - 13.10. - honorar orkestru</t>
  </si>
  <si>
    <t>Crveni ciklus - 13.10. - snimanje koncerata</t>
  </si>
  <si>
    <t>Crveni ciklus - 10.11. - putni troškovi - avio karte</t>
  </si>
  <si>
    <t>Crveni ciklus - 10.11. - troškovi smještaja</t>
  </si>
  <si>
    <t>Crveni ciklus - 10.11. - rent-a-car i taxi prijevoz</t>
  </si>
  <si>
    <t>Crveni ciklus - 10.11. - troškovi pozivnica i plakata</t>
  </si>
  <si>
    <t>Crveni ciklus - 10.11. - najam notnog materijala</t>
  </si>
  <si>
    <t>Crveni ciklus - 10.11. - najam tehnike</t>
  </si>
  <si>
    <t>Crveni ciklus - 10.11. - honorar solista</t>
  </si>
  <si>
    <t>Crveni ciklus - 10.11. - honorar dirigenta</t>
  </si>
  <si>
    <t>Crveni ciklus - 10.11. - honorar orkestru</t>
  </si>
  <si>
    <t>Crveni ciklus - 10.11. - usluge agencija, student servisa, prijevoda i dr.</t>
  </si>
  <si>
    <t>Crveni ciklus - 10.11. - autorski ostali</t>
  </si>
  <si>
    <t>Crveni ciklus - 08.12. - troškovi smještaja</t>
  </si>
  <si>
    <t>Crveni ciklus - 08.12. - troškovi pozivnica i plakata</t>
  </si>
  <si>
    <t>Crveni ciklus - 08.12. - honorar solista</t>
  </si>
  <si>
    <t>Crveni ciklus - 08.12. - honorar dirigenta</t>
  </si>
  <si>
    <t>Crveni ciklus - 08.12. - honorar orkestru</t>
  </si>
  <si>
    <t>Crveni ciklus - 08.12. - usluge agencija, student servisa, prijevodi i dr.</t>
  </si>
  <si>
    <t>Crveni ciklus - 08.12. - autorski ostali</t>
  </si>
  <si>
    <t>Plavi ciklus - 06.10. - putni troškovi - avio karte</t>
  </si>
  <si>
    <t>Plavi ciklus - 06.10. - troškovi smještaja</t>
  </si>
  <si>
    <t>Plavi ciklus - 06.10. - rent-a-car i taxi prijevoz</t>
  </si>
  <si>
    <t>Plavi ciklus - 06.10. - troškovi programske knjižice</t>
  </si>
  <si>
    <t>Plavi ciklus - 06.10. - najam notnog materijala</t>
  </si>
  <si>
    <t>Plavi ciklus - 06.10. - honorar dirigenta</t>
  </si>
  <si>
    <t>Plavi ciklus - 06.10. - honorar orkestru</t>
  </si>
  <si>
    <t>Plavi ciklus - 27.10. - troškovi smještaja</t>
  </si>
  <si>
    <t>Plavi ciklus - 27.10. - troškovi programske knjižice</t>
  </si>
  <si>
    <t>Plavi ciklus - 27.10. - honorar solista</t>
  </si>
  <si>
    <t>Plavi ciklus - 27.10. - honorar dirigenta</t>
  </si>
  <si>
    <t>Plavi ciklus - 27.10. - honorar orkestru</t>
  </si>
  <si>
    <t xml:space="preserve">Plavi ciklus - 27.10. - usluge agencija, student servisa, prijevodi i dr. </t>
  </si>
  <si>
    <t>Plavi ciklus - 27.10. - autorski ostali</t>
  </si>
  <si>
    <t>Plavi ciklus - 17.11. - troškovi pozivnica i plakata</t>
  </si>
  <si>
    <t>Plavi ciklus - 17.11. - najam notnog materijala</t>
  </si>
  <si>
    <t>Plavi ciklus - 17.11. - honorar solista</t>
  </si>
  <si>
    <t>Plavi ciklus - 17.11. - honorar dirigenta</t>
  </si>
  <si>
    <t>Plavi ciklus - 17.11. - honorar orkestru</t>
  </si>
  <si>
    <t>Plavi ciklus - 17.11. - autorski ostali</t>
  </si>
  <si>
    <t>Plavi ciklus - 01.12. - putni troškovi - avio karte</t>
  </si>
  <si>
    <t>Plavi ciklus - 01.12. - troškovi smještaja</t>
  </si>
  <si>
    <t>Plavi ciklus - 01.12. - troškovi pozivnica i plakata</t>
  </si>
  <si>
    <t>Plavi ciklus - 01.12. - najam notnog materijala</t>
  </si>
  <si>
    <t>Plavi ciklus - 01.12. - honorar solista</t>
  </si>
  <si>
    <t>Plavi ciklus - 01.12. - honorar orkestru</t>
  </si>
  <si>
    <t>Plavi ciklus - 01.12. - usluge agencija, student servisa, prijevodi i dr.</t>
  </si>
  <si>
    <t>Plavi ciklus - 01.12. - autorski ostali</t>
  </si>
  <si>
    <t>Plavi ciklus - 01.12. - ostale nespomenute usluge</t>
  </si>
  <si>
    <t>Plavi ciklus - 15.12. - troškovi smještaja</t>
  </si>
  <si>
    <t>Plavi ciklus - 15.12. - troškovi pozivnica i plakata</t>
  </si>
  <si>
    <t>Plavi ciklus - 15.12. - honorar solista</t>
  </si>
  <si>
    <t>Plavi ciklus - 15.12. - honorar dirigenta</t>
  </si>
  <si>
    <t>Plavi ciklus - 15.12. - usluge agencija, student servisa, prijevodi i dr.</t>
  </si>
  <si>
    <t>Plavi ciklus - 15.12. - autorski ostali</t>
  </si>
  <si>
    <t>Dawid Runtz, šef dirigent</t>
  </si>
  <si>
    <t>Zagreb, 01.01.2023. - 31.12.2023.</t>
  </si>
  <si>
    <t>17.1.2023. - 31.1.2023.
Koncertna sezona Zagrebačke filharmonije - Koncertna dvorana Vatroslava Lisinskog; 
Crveni ciklus: 10.2.2023. - 8.12.2023. (10 koncerata)
Bijeli ciklus: 27.1.2023. - 12.5.2023. (2 koncerta)
Plavi ciklus: 3.2.2023. - 15.12.2023. (10 koncerata)
Minimini ciklus: 4.3.2023. - 30.12.2023. (21 koncertna predstava)
Komorni ciklus: 5.2.2023. - 22.10.2023. (4 koncerta)
OFF ciklus: 24.2.2023. - 24.11.2023. (5 koncerata)
Koncerti izvan pretplate: 17.1.2023. - 22.12.2023. (13 koncerata)</t>
  </si>
  <si>
    <t>ZAGREBAČKA FILHARMONIJA</t>
  </si>
  <si>
    <t>Crveni ciklus</t>
  </si>
  <si>
    <t>Plavi ciklus</t>
  </si>
  <si>
    <t>OFF ciklus</t>
  </si>
  <si>
    <t>Bijeli ciklus</t>
  </si>
  <si>
    <t>Komorni ciklus</t>
  </si>
  <si>
    <t>Minimini ciklus</t>
  </si>
  <si>
    <t>Izvan ciklusa</t>
  </si>
  <si>
    <t>Troškovi sezone</t>
  </si>
  <si>
    <t>Festival Dora Pejačević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</si>
</sst>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_-* #,##0.00\ [$EUR]_-;\-* #,##0.00\ [$EUR]_-;_-* &quot;-&quot;??\ [$EUR]_-;_-@_-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 tint="0.24997711111789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 tint="0.34998626667073579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2"/>
      <color theme="1" tint="0.249977111117893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i/>
      <sz val="11"/>
      <color theme="1" tint="0.1499984740745262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u/>
      <sz val="12"/>
      <color theme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/>
    <xf numFmtId="0" fontId="10" fillId="0" borderId="0" xfId="0" applyFont="1"/>
    <xf numFmtId="0" fontId="13" fillId="0" borderId="2" xfId="1" applyFont="1" applyBorder="1" applyAlignment="1">
      <alignment vertical="center"/>
    </xf>
    <xf numFmtId="0" fontId="4" fillId="0" borderId="3" xfId="0" applyFont="1" applyBorder="1"/>
    <xf numFmtId="0" fontId="11" fillId="0" borderId="1" xfId="0" applyFont="1" applyBorder="1"/>
    <xf numFmtId="165" fontId="11" fillId="0" borderId="1" xfId="0" applyNumberFormat="1" applyFont="1" applyBorder="1"/>
    <xf numFmtId="0" fontId="11" fillId="0" borderId="0" xfId="0" applyFont="1" applyAlignment="1">
      <alignment vertical="center" wrapText="1"/>
    </xf>
    <xf numFmtId="0" fontId="14" fillId="0" borderId="0" xfId="0" applyFont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11" fillId="0" borderId="1" xfId="0" applyNumberFormat="1" applyFont="1" applyBorder="1" applyAlignment="1">
      <alignment horizontal="right"/>
    </xf>
    <xf numFmtId="0" fontId="11" fillId="0" borderId="4" xfId="0" applyFont="1" applyBorder="1"/>
    <xf numFmtId="164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14" fontId="16" fillId="0" borderId="1" xfId="0" applyNumberFormat="1" applyFont="1" applyBorder="1"/>
    <xf numFmtId="0" fontId="16" fillId="0" borderId="1" xfId="0" applyFont="1" applyBorder="1"/>
    <xf numFmtId="0" fontId="17" fillId="0" borderId="0" xfId="0" applyFont="1" applyAlignment="1">
      <alignment vertical="center" wrapText="1"/>
    </xf>
    <xf numFmtId="0" fontId="16" fillId="0" borderId="0" xfId="0" applyFont="1"/>
    <xf numFmtId="164" fontId="16" fillId="0" borderId="1" xfId="0" applyNumberFormat="1" applyFont="1" applyBorder="1"/>
    <xf numFmtId="0" fontId="6" fillId="0" borderId="1" xfId="0" applyFont="1" applyBorder="1"/>
    <xf numFmtId="164" fontId="17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12" fillId="0" borderId="0" xfId="0" applyFont="1" applyAlignment="1">
      <alignment horizontal="right"/>
    </xf>
    <xf numFmtId="0" fontId="0" fillId="4" borderId="0" xfId="0" applyFill="1"/>
    <xf numFmtId="164" fontId="11" fillId="0" borderId="1" xfId="0" applyNumberFormat="1" applyFont="1" applyBorder="1"/>
    <xf numFmtId="164" fontId="11" fillId="0" borderId="0" xfId="0" applyNumberFormat="1" applyFont="1"/>
    <xf numFmtId="0" fontId="12" fillId="0" borderId="0" xfId="0" applyFont="1"/>
    <xf numFmtId="0" fontId="11" fillId="4" borderId="0" xfId="0" applyFont="1" applyFill="1"/>
    <xf numFmtId="0" fontId="11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left"/>
    </xf>
    <xf numFmtId="0" fontId="18" fillId="0" borderId="0" xfId="0" quotePrefix="1" applyFont="1"/>
    <xf numFmtId="0" fontId="19" fillId="0" borderId="1" xfId="1" applyFont="1" applyBorder="1"/>
    <xf numFmtId="0" fontId="1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4" fontId="12" fillId="0" borderId="0" xfId="0" applyNumberFormat="1" applyFont="1" applyBorder="1"/>
    <xf numFmtId="0" fontId="4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/>
    <xf numFmtId="0" fontId="11" fillId="0" borderId="1" xfId="0" applyFont="1" applyBorder="1" applyAlignment="1">
      <alignment horizontal="left" vertical="top" wrapText="1"/>
    </xf>
  </cellXfs>
  <cellStyles count="2">
    <cellStyle name="Hiperveza" xfId="1" builtinId="8"/>
    <cellStyle name="Normalno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[$EUR]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[$EUR]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[$EUR]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[$EUR]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\ [$EUR]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\ [$EUR]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\ [$EUR]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Uno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Uno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Un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3228975</xdr:colOff>
      <xdr:row>0</xdr:row>
      <xdr:rowOff>104775</xdr:rowOff>
    </xdr:from>
    <xdr:to>
      <xdr:col>4</xdr:col>
      <xdr:colOff>1809750</xdr:colOff>
      <xdr:row>2</xdr:row>
      <xdr:rowOff>104775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A548F-3B33-49B9-8560-2189E1089D5A}"/>
            </a:ext>
          </a:extLst>
        </xdr:cNvPr>
        <xdr:cNvSpPr/>
      </xdr:nvSpPr>
      <xdr:spPr>
        <a:xfrm>
          <a:off x="8610600" y="104775"/>
          <a:ext cx="4333875" cy="400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200">
              <a:latin typeface="Times New Roman" panose="02020603050405020304" pitchFamily="18" charset="0"/>
              <a:cs typeface="Times New Roman" panose="02020603050405020304" pitchFamily="18" charset="0"/>
            </a:rPr>
            <a:t>NATRAG</a:t>
          </a:r>
          <a:r>
            <a:rPr lang="hr-HR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NA NASLOVNICU OBRASCA IZVJEŠTAJA</a:t>
          </a:r>
          <a:endParaRPr lang="hr-HR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</xdr:row>
      <xdr:rowOff>38100</xdr:rowOff>
    </xdr:from>
    <xdr:to>
      <xdr:col>3</xdr:col>
      <xdr:colOff>2638425</xdr:colOff>
      <xdr:row>3</xdr:row>
      <xdr:rowOff>38100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5ADD4-6B47-4685-BFD8-75336B8295EC}"/>
            </a:ext>
          </a:extLst>
        </xdr:cNvPr>
        <xdr:cNvSpPr/>
      </xdr:nvSpPr>
      <xdr:spPr>
        <a:xfrm>
          <a:off x="8324850" y="228600"/>
          <a:ext cx="4857750" cy="400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200">
              <a:latin typeface="Times New Roman" panose="02020603050405020304" pitchFamily="18" charset="0"/>
              <a:cs typeface="Times New Roman" panose="02020603050405020304" pitchFamily="18" charset="0"/>
            </a:rPr>
            <a:t>NATRAG</a:t>
          </a:r>
          <a:r>
            <a:rPr lang="hr-HR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NA NASLOVNICU OBRASCA IZVJEŠTAJA</a:t>
          </a:r>
          <a:endParaRPr lang="hr-HR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1885950</xdr:colOff>
      <xdr:row>1</xdr:row>
      <xdr:rowOff>85725</xdr:rowOff>
    </xdr:from>
    <xdr:to>
      <xdr:col>7</xdr:col>
      <xdr:colOff>1438275</xdr:colOff>
      <xdr:row>3</xdr:row>
      <xdr:rowOff>85725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37B8B5-ECB9-41DE-8EBE-0F80E6ADA971}"/>
            </a:ext>
          </a:extLst>
        </xdr:cNvPr>
        <xdr:cNvSpPr/>
      </xdr:nvSpPr>
      <xdr:spPr>
        <a:xfrm>
          <a:off x="9915525" y="285750"/>
          <a:ext cx="4333875" cy="400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200">
              <a:latin typeface="Times New Roman" panose="02020603050405020304" pitchFamily="18" charset="0"/>
              <a:cs typeface="Times New Roman" panose="02020603050405020304" pitchFamily="18" charset="0"/>
            </a:rPr>
            <a:t>NATRAG</a:t>
          </a:r>
          <a:r>
            <a:rPr lang="hr-HR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NA NASLOVNICU OBRASCA IZVJEŠTAJA</a:t>
          </a:r>
          <a:endParaRPr lang="hr-HR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4:E261" totalsRowCount="1" headerRowDxfId="40" dataDxfId="39">
  <autoFilter ref="A4:E260" xr:uid="{00000000-0009-0000-0100-000001000000}"/>
  <tableColumns count="5">
    <tableColumn id="1" xr3:uid="{00000000-0010-0000-0000-000001000000}" name="Redni broj" totalsRowLabel="Total" dataDxfId="9" totalsRowDxfId="4"/>
    <tableColumn id="2" xr3:uid="{00000000-0010-0000-0000-000002000000}" name="Programski izdaci (sve troškove potrebno je specificirati)" dataDxfId="8" totalsRowDxfId="3"/>
    <tableColumn id="3" xr3:uid="{00000000-0010-0000-0000-000003000000}" name="SREDSTVA GRADSKOG UREDA ZA KULTURU " dataDxfId="7" totalsRowDxfId="2"/>
    <tableColumn id="4" xr3:uid="{00000000-0010-0000-0000-000004000000}" name="SREDSTVA IZ OSTALIH IZVORA" dataDxfId="6" totalsRowDxfId="1"/>
    <tableColumn id="5" xr3:uid="{00000000-0010-0000-0000-000005000000}" name="UKUPNO" totalsRowFunction="sum" dataDxfId="5" totalsRow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" displayName="Table4" ref="A6:D8" totalsRowCount="1" headerRowDxfId="38" dataDxfId="37" totalsRowDxfId="36">
  <autoFilter ref="A6:D7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Nakladnik" totalsRowLabel="Total" dataDxfId="35" totalsRowDxfId="34"/>
    <tableColumn id="2" xr3:uid="{00000000-0010-0000-0100-000002000000}" name="Broj kupljenih naslova" totalsRowFunction="sum" dataDxfId="33" totalsRowDxfId="32"/>
    <tableColumn id="3" xr3:uid="{00000000-0010-0000-0100-000003000000}" name="Broj kupljenih svezaka naslova" totalsRowFunction="sum" dataDxfId="31" totalsRowDxfId="30"/>
    <tableColumn id="4" xr3:uid="{00000000-0010-0000-0100-000004000000}" name="Ukupno utrošenih sredstava" totalsRowFunction="sum" dataDxfId="29" totalsRowDxfId="2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6:H8" insertRow="1" totalsRowCount="1" headerRowDxfId="27" dataDxfId="26">
  <autoFilter ref="A6:H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200-000001000000}" name="Doprotokol" totalsRowLabel="Total" dataDxfId="25" totalsRowDxfId="24"/>
    <tableColumn id="2" xr3:uid="{00000000-0010-0000-0200-000002000000}" name="Knjiženo" dataDxfId="23" totalsRowDxfId="22"/>
    <tableColumn id="3" xr3:uid="{00000000-0010-0000-0200-000003000000}" name="Opis" dataDxfId="21" totalsRowDxfId="20"/>
    <tableColumn id="4" xr3:uid="{00000000-0010-0000-0200-000004000000}" name="Nalog" dataDxfId="19" totalsRowDxfId="18"/>
    <tableColumn id="5" xr3:uid="{00000000-0010-0000-0200-000005000000}" name="RNA" dataDxfId="17" totalsRowDxfId="16"/>
    <tableColumn id="6" xr3:uid="{00000000-0010-0000-0200-000006000000}" name="Partner/korisnik" dataDxfId="15" totalsRowDxfId="14"/>
    <tableColumn id="7" xr3:uid="{00000000-0010-0000-0200-000007000000}" name="Konto" dataDxfId="13" totalsRowDxfId="12"/>
    <tableColumn id="8" xr3:uid="{00000000-0010-0000-0200-000008000000}" name="Iznos" totalsRowFunction="sum" dataDxfId="11" totalsRowDxfId="1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ktor@zgf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249977111117893"/>
  </sheetPr>
  <dimension ref="B3:E231"/>
  <sheetViews>
    <sheetView tabSelected="1" zoomScale="85" zoomScaleNormal="85" workbookViewId="0">
      <pane ySplit="5" topLeftCell="A6" activePane="bottomLeft" state="frozen"/>
      <selection pane="bottomLeft" activeCell="E115" sqref="E115"/>
    </sheetView>
  </sheetViews>
  <sheetFormatPr defaultColWidth="66.5703125" defaultRowHeight="15" x14ac:dyDescent="0.25"/>
  <cols>
    <col min="1" max="1" width="4.42578125" style="3" customWidth="1"/>
    <col min="2" max="2" width="55.140625" style="3" customWidth="1"/>
    <col min="3" max="3" width="99.85546875" style="3" customWidth="1"/>
    <col min="4" max="4" width="25.7109375" style="3" customWidth="1"/>
    <col min="5" max="16384" width="66.5703125" style="3"/>
  </cols>
  <sheetData>
    <row r="3" spans="2:5" ht="40.5" x14ac:dyDescent="0.25">
      <c r="B3" s="1" t="s">
        <v>125</v>
      </c>
      <c r="C3" s="2"/>
    </row>
    <row r="4" spans="2:5" ht="20.25" x14ac:dyDescent="0.25">
      <c r="B4" s="1"/>
      <c r="C4" s="2"/>
    </row>
    <row r="5" spans="2:5" ht="20.25" x14ac:dyDescent="0.25">
      <c r="B5" s="4" t="s">
        <v>0</v>
      </c>
      <c r="C5" s="5" t="s">
        <v>396</v>
      </c>
      <c r="D5" s="6"/>
      <c r="E5" s="6"/>
    </row>
    <row r="6" spans="2:5" ht="20.25" x14ac:dyDescent="0.25">
      <c r="B6" s="7"/>
      <c r="C6" s="8"/>
    </row>
    <row r="7" spans="2:5" ht="21.75" customHeight="1" x14ac:dyDescent="0.25">
      <c r="B7" s="61" t="s">
        <v>1</v>
      </c>
      <c r="C7" s="61"/>
    </row>
    <row r="8" spans="2:5" ht="5.25" customHeight="1" x14ac:dyDescent="0.25"/>
    <row r="9" spans="2:5" ht="15.75" x14ac:dyDescent="0.25">
      <c r="B9" s="9" t="s">
        <v>2</v>
      </c>
      <c r="C9" s="9" t="s">
        <v>130</v>
      </c>
    </row>
    <row r="10" spans="2:5" ht="15.75" x14ac:dyDescent="0.25">
      <c r="B10" s="9" t="s">
        <v>3</v>
      </c>
      <c r="C10" s="10" t="s">
        <v>131</v>
      </c>
    </row>
    <row r="11" spans="2:5" ht="15.75" x14ac:dyDescent="0.25">
      <c r="B11" s="9" t="s">
        <v>4</v>
      </c>
      <c r="C11" s="11">
        <v>588200</v>
      </c>
    </row>
    <row r="12" spans="2:5" ht="15.75" x14ac:dyDescent="0.25">
      <c r="B12" s="9" t="s">
        <v>5</v>
      </c>
      <c r="C12" s="55" t="s">
        <v>132</v>
      </c>
    </row>
    <row r="13" spans="2:5" ht="15.75" x14ac:dyDescent="0.25">
      <c r="B13" s="9" t="s">
        <v>6</v>
      </c>
      <c r="C13" s="56" t="s">
        <v>133</v>
      </c>
    </row>
    <row r="14" spans="2:5" ht="15.75" x14ac:dyDescent="0.25">
      <c r="B14" s="9" t="s">
        <v>7</v>
      </c>
      <c r="C14" s="57" t="s">
        <v>134</v>
      </c>
    </row>
    <row r="15" spans="2:5" ht="15.75" x14ac:dyDescent="0.25">
      <c r="B15" s="9" t="s">
        <v>8</v>
      </c>
      <c r="C15" s="58"/>
    </row>
    <row r="16" spans="2:5" ht="15.75" x14ac:dyDescent="0.25">
      <c r="B16" s="9" t="s">
        <v>9</v>
      </c>
      <c r="C16" s="24" t="s">
        <v>135</v>
      </c>
    </row>
    <row r="17" spans="2:3" ht="15.75" x14ac:dyDescent="0.25">
      <c r="B17" s="9" t="s">
        <v>10</v>
      </c>
      <c r="C17" s="58" t="s">
        <v>136</v>
      </c>
    </row>
    <row r="18" spans="2:3" ht="15.75" x14ac:dyDescent="0.25">
      <c r="B18" s="9" t="s">
        <v>11</v>
      </c>
      <c r="C18" s="58" t="s">
        <v>393</v>
      </c>
    </row>
    <row r="19" spans="2:3" ht="15.75" x14ac:dyDescent="0.25">
      <c r="B19" s="9" t="s">
        <v>12</v>
      </c>
      <c r="C19" s="58" t="s">
        <v>394</v>
      </c>
    </row>
    <row r="20" spans="2:3" ht="15.75" x14ac:dyDescent="0.25">
      <c r="B20" s="9" t="s">
        <v>13</v>
      </c>
      <c r="C20" s="58">
        <v>11200</v>
      </c>
    </row>
    <row r="21" spans="2:3" ht="15.75" x14ac:dyDescent="0.25">
      <c r="B21" s="9" t="s">
        <v>14</v>
      </c>
      <c r="C21" s="58">
        <v>600</v>
      </c>
    </row>
    <row r="22" spans="2:3" ht="15" customHeight="1" x14ac:dyDescent="0.25">
      <c r="B22" s="13"/>
    </row>
    <row r="23" spans="2:3" ht="23.25" customHeight="1" x14ac:dyDescent="0.25">
      <c r="B23" s="62" t="s">
        <v>15</v>
      </c>
      <c r="C23" s="62"/>
    </row>
    <row r="24" spans="2:3" ht="312.75" customHeight="1" x14ac:dyDescent="0.25">
      <c r="B24" s="14" t="s">
        <v>16</v>
      </c>
      <c r="C24" s="74" t="s">
        <v>395</v>
      </c>
    </row>
    <row r="25" spans="2:3" ht="8.25" customHeight="1" x14ac:dyDescent="0.25">
      <c r="B25" s="13"/>
    </row>
    <row r="26" spans="2:3" ht="22.5" customHeight="1" x14ac:dyDescent="0.25">
      <c r="B26" s="63" t="s">
        <v>17</v>
      </c>
      <c r="C26" s="63"/>
    </row>
    <row r="27" spans="2:3" ht="15.75" x14ac:dyDescent="0.25">
      <c r="B27" s="15" t="s">
        <v>397</v>
      </c>
      <c r="C27" s="16"/>
    </row>
    <row r="28" spans="2:3" ht="31.5" x14ac:dyDescent="0.25">
      <c r="B28" s="9" t="s">
        <v>18</v>
      </c>
      <c r="C28" s="17">
        <v>107810.47</v>
      </c>
    </row>
    <row r="29" spans="2:3" ht="15.75" x14ac:dyDescent="0.25">
      <c r="B29" s="18" t="s">
        <v>19</v>
      </c>
      <c r="C29" s="17"/>
    </row>
    <row r="30" spans="2:3" ht="15.75" x14ac:dyDescent="0.25">
      <c r="B30" s="18" t="s">
        <v>20</v>
      </c>
      <c r="C30" s="17"/>
    </row>
    <row r="31" spans="2:3" ht="15.75" x14ac:dyDescent="0.25">
      <c r="B31" s="9" t="s">
        <v>21</v>
      </c>
      <c r="C31" s="17"/>
    </row>
    <row r="32" spans="2:3" ht="15.75" x14ac:dyDescent="0.25">
      <c r="B32" s="9" t="s">
        <v>22</v>
      </c>
      <c r="C32" s="17"/>
    </row>
    <row r="33" spans="2:3" ht="31.5" x14ac:dyDescent="0.25">
      <c r="B33" s="9" t="s">
        <v>23</v>
      </c>
      <c r="C33" s="17"/>
    </row>
    <row r="34" spans="2:3" ht="15.75" x14ac:dyDescent="0.25">
      <c r="B34" s="9" t="s">
        <v>24</v>
      </c>
      <c r="C34" s="17"/>
    </row>
    <row r="35" spans="2:3" ht="21.75" customHeight="1" x14ac:dyDescent="0.25">
      <c r="B35" s="19" t="s">
        <v>25</v>
      </c>
      <c r="C35" s="20">
        <f>SUM(C27:C34)</f>
        <v>107810.47</v>
      </c>
    </row>
    <row r="36" spans="2:3" s="66" customFormat="1" ht="21.75" customHeight="1" x14ac:dyDescent="0.25">
      <c r="B36" s="64"/>
      <c r="C36" s="65"/>
    </row>
    <row r="37" spans="2:3" s="66" customFormat="1" ht="15.75" x14ac:dyDescent="0.25">
      <c r="B37" s="68" t="s">
        <v>398</v>
      </c>
      <c r="C37" s="69"/>
    </row>
    <row r="38" spans="2:3" s="66" customFormat="1" ht="31.5" x14ac:dyDescent="0.25">
      <c r="B38" s="67" t="s">
        <v>18</v>
      </c>
      <c r="C38" s="70">
        <v>100601.55</v>
      </c>
    </row>
    <row r="39" spans="2:3" s="66" customFormat="1" ht="15.75" x14ac:dyDescent="0.25">
      <c r="B39" s="71" t="s">
        <v>19</v>
      </c>
      <c r="C39" s="70"/>
    </row>
    <row r="40" spans="2:3" s="66" customFormat="1" ht="15.75" x14ac:dyDescent="0.25">
      <c r="B40" s="71" t="s">
        <v>20</v>
      </c>
      <c r="C40" s="70"/>
    </row>
    <row r="41" spans="2:3" s="66" customFormat="1" ht="15.75" x14ac:dyDescent="0.25">
      <c r="B41" s="67" t="s">
        <v>21</v>
      </c>
      <c r="C41" s="70"/>
    </row>
    <row r="42" spans="2:3" s="66" customFormat="1" ht="15.75" x14ac:dyDescent="0.25">
      <c r="B42" s="67" t="s">
        <v>22</v>
      </c>
      <c r="C42" s="70"/>
    </row>
    <row r="43" spans="2:3" s="66" customFormat="1" ht="31.5" x14ac:dyDescent="0.25">
      <c r="B43" s="67" t="s">
        <v>23</v>
      </c>
      <c r="C43" s="70"/>
    </row>
    <row r="44" spans="2:3" s="66" customFormat="1" ht="15.75" x14ac:dyDescent="0.25">
      <c r="B44" s="67" t="s">
        <v>24</v>
      </c>
      <c r="C44" s="70"/>
    </row>
    <row r="45" spans="2:3" s="66" customFormat="1" ht="21.75" customHeight="1" x14ac:dyDescent="0.25">
      <c r="B45" s="72" t="s">
        <v>25</v>
      </c>
      <c r="C45" s="73">
        <f>SUM(C37:C44)</f>
        <v>100601.55</v>
      </c>
    </row>
    <row r="46" spans="2:3" s="66" customFormat="1" ht="21.75" customHeight="1" x14ac:dyDescent="0.25">
      <c r="B46" s="64"/>
      <c r="C46" s="65"/>
    </row>
    <row r="47" spans="2:3" s="66" customFormat="1" ht="15.75" x14ac:dyDescent="0.25">
      <c r="B47" s="68" t="s">
        <v>399</v>
      </c>
      <c r="C47" s="69"/>
    </row>
    <row r="48" spans="2:3" s="66" customFormat="1" ht="31.5" x14ac:dyDescent="0.25">
      <c r="B48" s="67" t="s">
        <v>18</v>
      </c>
      <c r="C48" s="70">
        <v>70054.33</v>
      </c>
    </row>
    <row r="49" spans="2:3" s="66" customFormat="1" ht="15.75" x14ac:dyDescent="0.25">
      <c r="B49" s="71" t="s">
        <v>19</v>
      </c>
      <c r="C49" s="70"/>
    </row>
    <row r="50" spans="2:3" s="66" customFormat="1" ht="15.75" x14ac:dyDescent="0.25">
      <c r="B50" s="71" t="s">
        <v>20</v>
      </c>
      <c r="C50" s="70"/>
    </row>
    <row r="51" spans="2:3" s="66" customFormat="1" ht="15.75" x14ac:dyDescent="0.25">
      <c r="B51" s="67" t="s">
        <v>21</v>
      </c>
      <c r="C51" s="70"/>
    </row>
    <row r="52" spans="2:3" s="66" customFormat="1" ht="15.75" x14ac:dyDescent="0.25">
      <c r="B52" s="67" t="s">
        <v>22</v>
      </c>
      <c r="C52" s="70"/>
    </row>
    <row r="53" spans="2:3" s="66" customFormat="1" ht="31.5" x14ac:dyDescent="0.25">
      <c r="B53" s="67" t="s">
        <v>23</v>
      </c>
      <c r="C53" s="70"/>
    </row>
    <row r="54" spans="2:3" s="66" customFormat="1" ht="15.75" x14ac:dyDescent="0.25">
      <c r="B54" s="67" t="s">
        <v>24</v>
      </c>
      <c r="C54" s="70"/>
    </row>
    <row r="55" spans="2:3" s="66" customFormat="1" ht="21.75" customHeight="1" x14ac:dyDescent="0.25">
      <c r="B55" s="72" t="s">
        <v>25</v>
      </c>
      <c r="C55" s="73">
        <f>SUM(C47:C54)</f>
        <v>70054.33</v>
      </c>
    </row>
    <row r="56" spans="2:3" s="66" customFormat="1" ht="21.75" customHeight="1" x14ac:dyDescent="0.25">
      <c r="B56" s="64"/>
      <c r="C56" s="65"/>
    </row>
    <row r="57" spans="2:3" s="66" customFormat="1" ht="15.75" x14ac:dyDescent="0.25">
      <c r="B57" s="68" t="s">
        <v>400</v>
      </c>
      <c r="C57" s="69"/>
    </row>
    <row r="58" spans="2:3" s="66" customFormat="1" ht="31.5" x14ac:dyDescent="0.25">
      <c r="B58" s="67" t="s">
        <v>18</v>
      </c>
      <c r="C58" s="70">
        <v>23963.040000000001</v>
      </c>
    </row>
    <row r="59" spans="2:3" s="66" customFormat="1" ht="15.75" x14ac:dyDescent="0.25">
      <c r="B59" s="71" t="s">
        <v>19</v>
      </c>
      <c r="C59" s="70"/>
    </row>
    <row r="60" spans="2:3" s="66" customFormat="1" ht="15.75" x14ac:dyDescent="0.25">
      <c r="B60" s="71" t="s">
        <v>20</v>
      </c>
      <c r="C60" s="70"/>
    </row>
    <row r="61" spans="2:3" s="66" customFormat="1" ht="15.75" x14ac:dyDescent="0.25">
      <c r="B61" s="67" t="s">
        <v>21</v>
      </c>
      <c r="C61" s="70"/>
    </row>
    <row r="62" spans="2:3" s="66" customFormat="1" ht="15.75" x14ac:dyDescent="0.25">
      <c r="B62" s="67" t="s">
        <v>22</v>
      </c>
      <c r="C62" s="70"/>
    </row>
    <row r="63" spans="2:3" s="66" customFormat="1" ht="31.5" x14ac:dyDescent="0.25">
      <c r="B63" s="67" t="s">
        <v>23</v>
      </c>
      <c r="C63" s="70"/>
    </row>
    <row r="64" spans="2:3" s="66" customFormat="1" ht="15.75" x14ac:dyDescent="0.25">
      <c r="B64" s="67" t="s">
        <v>24</v>
      </c>
      <c r="C64" s="70"/>
    </row>
    <row r="65" spans="2:3" s="66" customFormat="1" ht="21.75" customHeight="1" x14ac:dyDescent="0.25">
      <c r="B65" s="72" t="s">
        <v>25</v>
      </c>
      <c r="C65" s="73">
        <f>SUM(C57:C64)</f>
        <v>23963.040000000001</v>
      </c>
    </row>
    <row r="66" spans="2:3" s="66" customFormat="1" ht="21.75" customHeight="1" x14ac:dyDescent="0.25">
      <c r="B66" s="64"/>
      <c r="C66" s="65"/>
    </row>
    <row r="67" spans="2:3" s="66" customFormat="1" ht="15.75" x14ac:dyDescent="0.25">
      <c r="B67" s="68" t="s">
        <v>401</v>
      </c>
      <c r="C67" s="69"/>
    </row>
    <row r="68" spans="2:3" s="66" customFormat="1" ht="31.5" x14ac:dyDescent="0.25">
      <c r="B68" s="67" t="s">
        <v>18</v>
      </c>
      <c r="C68" s="70">
        <v>409.32</v>
      </c>
    </row>
    <row r="69" spans="2:3" s="66" customFormat="1" ht="15.75" x14ac:dyDescent="0.25">
      <c r="B69" s="71" t="s">
        <v>19</v>
      </c>
      <c r="C69" s="70"/>
    </row>
    <row r="70" spans="2:3" s="66" customFormat="1" ht="15.75" x14ac:dyDescent="0.25">
      <c r="B70" s="71" t="s">
        <v>20</v>
      </c>
      <c r="C70" s="70"/>
    </row>
    <row r="71" spans="2:3" s="66" customFormat="1" ht="15.75" x14ac:dyDescent="0.25">
      <c r="B71" s="67" t="s">
        <v>21</v>
      </c>
      <c r="C71" s="70"/>
    </row>
    <row r="72" spans="2:3" s="66" customFormat="1" ht="15.75" x14ac:dyDescent="0.25">
      <c r="B72" s="67" t="s">
        <v>22</v>
      </c>
      <c r="C72" s="70"/>
    </row>
    <row r="73" spans="2:3" s="66" customFormat="1" ht="31.5" x14ac:dyDescent="0.25">
      <c r="B73" s="67" t="s">
        <v>23</v>
      </c>
      <c r="C73" s="70"/>
    </row>
    <row r="74" spans="2:3" s="66" customFormat="1" ht="15.75" x14ac:dyDescent="0.25">
      <c r="B74" s="67" t="s">
        <v>24</v>
      </c>
      <c r="C74" s="70"/>
    </row>
    <row r="75" spans="2:3" s="66" customFormat="1" ht="21.75" customHeight="1" x14ac:dyDescent="0.25">
      <c r="B75" s="72" t="s">
        <v>25</v>
      </c>
      <c r="C75" s="73">
        <f>SUM(C67:C74)</f>
        <v>409.32</v>
      </c>
    </row>
    <row r="76" spans="2:3" s="66" customFormat="1" ht="21.75" customHeight="1" x14ac:dyDescent="0.25">
      <c r="B76" s="64"/>
      <c r="C76" s="65"/>
    </row>
    <row r="77" spans="2:3" s="66" customFormat="1" ht="15.75" x14ac:dyDescent="0.25">
      <c r="B77" s="68" t="s">
        <v>402</v>
      </c>
      <c r="C77" s="69"/>
    </row>
    <row r="78" spans="2:3" s="66" customFormat="1" ht="31.5" x14ac:dyDescent="0.25">
      <c r="B78" s="67" t="s">
        <v>18</v>
      </c>
      <c r="C78" s="70">
        <v>35255.599999999999</v>
      </c>
    </row>
    <row r="79" spans="2:3" s="66" customFormat="1" ht="15.75" x14ac:dyDescent="0.25">
      <c r="B79" s="71" t="s">
        <v>19</v>
      </c>
      <c r="C79" s="70"/>
    </row>
    <row r="80" spans="2:3" s="66" customFormat="1" ht="15.75" x14ac:dyDescent="0.25">
      <c r="B80" s="71" t="s">
        <v>20</v>
      </c>
      <c r="C80" s="70"/>
    </row>
    <row r="81" spans="2:3" s="66" customFormat="1" ht="15.75" x14ac:dyDescent="0.25">
      <c r="B81" s="67" t="s">
        <v>21</v>
      </c>
      <c r="C81" s="70"/>
    </row>
    <row r="82" spans="2:3" s="66" customFormat="1" ht="15.75" x14ac:dyDescent="0.25">
      <c r="B82" s="67" t="s">
        <v>22</v>
      </c>
      <c r="C82" s="70"/>
    </row>
    <row r="83" spans="2:3" s="66" customFormat="1" ht="31.5" x14ac:dyDescent="0.25">
      <c r="B83" s="67" t="s">
        <v>23</v>
      </c>
      <c r="C83" s="70"/>
    </row>
    <row r="84" spans="2:3" s="66" customFormat="1" ht="15.75" x14ac:dyDescent="0.25">
      <c r="B84" s="67" t="s">
        <v>24</v>
      </c>
      <c r="C84" s="70"/>
    </row>
    <row r="85" spans="2:3" s="66" customFormat="1" ht="21.75" customHeight="1" x14ac:dyDescent="0.25">
      <c r="B85" s="72" t="s">
        <v>25</v>
      </c>
      <c r="C85" s="73">
        <f>SUM(C77:C84)</f>
        <v>35255.599999999999</v>
      </c>
    </row>
    <row r="86" spans="2:3" s="66" customFormat="1" ht="21.75" customHeight="1" x14ac:dyDescent="0.25">
      <c r="B86" s="64"/>
      <c r="C86" s="65"/>
    </row>
    <row r="87" spans="2:3" s="66" customFormat="1" ht="21.75" customHeight="1" x14ac:dyDescent="0.25">
      <c r="B87" s="68" t="s">
        <v>403</v>
      </c>
      <c r="C87" s="69"/>
    </row>
    <row r="88" spans="2:3" s="66" customFormat="1" ht="30" customHeight="1" x14ac:dyDescent="0.25">
      <c r="B88" s="67" t="s">
        <v>18</v>
      </c>
      <c r="C88" s="70">
        <v>29888.41</v>
      </c>
    </row>
    <row r="89" spans="2:3" s="66" customFormat="1" ht="21.75" customHeight="1" x14ac:dyDescent="0.25">
      <c r="B89" s="71" t="s">
        <v>19</v>
      </c>
      <c r="C89" s="70"/>
    </row>
    <row r="90" spans="2:3" s="66" customFormat="1" ht="21.75" customHeight="1" x14ac:dyDescent="0.25">
      <c r="B90" s="71" t="s">
        <v>20</v>
      </c>
      <c r="C90" s="70"/>
    </row>
    <row r="91" spans="2:3" s="66" customFormat="1" ht="21.75" customHeight="1" x14ac:dyDescent="0.25">
      <c r="B91" s="67" t="s">
        <v>21</v>
      </c>
      <c r="C91" s="70"/>
    </row>
    <row r="92" spans="2:3" s="66" customFormat="1" ht="21.75" customHeight="1" x14ac:dyDescent="0.25">
      <c r="B92" s="67" t="s">
        <v>22</v>
      </c>
      <c r="C92" s="70"/>
    </row>
    <row r="93" spans="2:3" s="66" customFormat="1" ht="29.25" customHeight="1" x14ac:dyDescent="0.25">
      <c r="B93" s="67" t="s">
        <v>23</v>
      </c>
      <c r="C93" s="70"/>
    </row>
    <row r="94" spans="2:3" s="66" customFormat="1" ht="21.75" customHeight="1" x14ac:dyDescent="0.25">
      <c r="B94" s="67" t="s">
        <v>24</v>
      </c>
      <c r="C94" s="70"/>
    </row>
    <row r="95" spans="2:3" s="66" customFormat="1" ht="21.75" customHeight="1" x14ac:dyDescent="0.25">
      <c r="B95" s="72" t="s">
        <v>25</v>
      </c>
      <c r="C95" s="73">
        <f>SUM(C87:C94)</f>
        <v>29888.41</v>
      </c>
    </row>
    <row r="96" spans="2:3" s="66" customFormat="1" ht="21.75" customHeight="1" x14ac:dyDescent="0.25">
      <c r="B96" s="64"/>
      <c r="C96" s="65"/>
    </row>
    <row r="97" spans="2:3" s="66" customFormat="1" ht="21.75" customHeight="1" x14ac:dyDescent="0.25">
      <c r="B97" s="68" t="s">
        <v>404</v>
      </c>
      <c r="C97" s="69"/>
    </row>
    <row r="98" spans="2:3" s="66" customFormat="1" ht="32.25" customHeight="1" x14ac:dyDescent="0.25">
      <c r="B98" s="67" t="s">
        <v>18</v>
      </c>
      <c r="C98" s="70">
        <v>68596.47</v>
      </c>
    </row>
    <row r="99" spans="2:3" s="66" customFormat="1" ht="21.75" customHeight="1" x14ac:dyDescent="0.25">
      <c r="B99" s="71" t="s">
        <v>19</v>
      </c>
      <c r="C99" s="70"/>
    </row>
    <row r="100" spans="2:3" s="66" customFormat="1" ht="21.75" customHeight="1" x14ac:dyDescent="0.25">
      <c r="B100" s="71" t="s">
        <v>20</v>
      </c>
      <c r="C100" s="70"/>
    </row>
    <row r="101" spans="2:3" s="66" customFormat="1" ht="21.75" customHeight="1" x14ac:dyDescent="0.25">
      <c r="B101" s="67" t="s">
        <v>21</v>
      </c>
      <c r="C101" s="70"/>
    </row>
    <row r="102" spans="2:3" s="66" customFormat="1" ht="21.75" customHeight="1" x14ac:dyDescent="0.25">
      <c r="B102" s="67" t="s">
        <v>22</v>
      </c>
      <c r="C102" s="70"/>
    </row>
    <row r="103" spans="2:3" s="66" customFormat="1" ht="31.5" customHeight="1" x14ac:dyDescent="0.25">
      <c r="B103" s="67" t="s">
        <v>23</v>
      </c>
      <c r="C103" s="70"/>
    </row>
    <row r="104" spans="2:3" s="66" customFormat="1" ht="21.75" customHeight="1" x14ac:dyDescent="0.25">
      <c r="B104" s="67" t="s">
        <v>24</v>
      </c>
      <c r="C104" s="70"/>
    </row>
    <row r="105" spans="2:3" s="66" customFormat="1" ht="21.75" customHeight="1" x14ac:dyDescent="0.25">
      <c r="B105" s="72" t="s">
        <v>25</v>
      </c>
      <c r="C105" s="73">
        <f>SUM(C97:C104)</f>
        <v>68596.47</v>
      </c>
    </row>
    <row r="106" spans="2:3" s="66" customFormat="1" ht="21.75" customHeight="1" x14ac:dyDescent="0.25">
      <c r="B106" s="64"/>
      <c r="C106" s="65"/>
    </row>
    <row r="107" spans="2:3" s="66" customFormat="1" ht="21.75" customHeight="1" x14ac:dyDescent="0.25">
      <c r="B107" s="68" t="s">
        <v>405</v>
      </c>
      <c r="C107" s="69"/>
    </row>
    <row r="108" spans="2:3" s="66" customFormat="1" ht="30" customHeight="1" x14ac:dyDescent="0.25">
      <c r="B108" s="67" t="s">
        <v>18</v>
      </c>
      <c r="C108" s="70">
        <v>44136.13</v>
      </c>
    </row>
    <row r="109" spans="2:3" s="66" customFormat="1" ht="21.75" customHeight="1" x14ac:dyDescent="0.25">
      <c r="B109" s="71" t="s">
        <v>19</v>
      </c>
      <c r="C109" s="70"/>
    </row>
    <row r="110" spans="2:3" s="66" customFormat="1" ht="21.75" customHeight="1" x14ac:dyDescent="0.25">
      <c r="B110" s="71" t="s">
        <v>20</v>
      </c>
      <c r="C110" s="70"/>
    </row>
    <row r="111" spans="2:3" s="66" customFormat="1" ht="21.75" customHeight="1" x14ac:dyDescent="0.25">
      <c r="B111" s="67" t="s">
        <v>21</v>
      </c>
      <c r="C111" s="70"/>
    </row>
    <row r="112" spans="2:3" s="66" customFormat="1" ht="21.75" customHeight="1" x14ac:dyDescent="0.25">
      <c r="B112" s="67" t="s">
        <v>22</v>
      </c>
      <c r="C112" s="70"/>
    </row>
    <row r="113" spans="2:4" s="66" customFormat="1" ht="30" customHeight="1" x14ac:dyDescent="0.25">
      <c r="B113" s="67" t="s">
        <v>23</v>
      </c>
      <c r="C113" s="70"/>
    </row>
    <row r="114" spans="2:4" s="66" customFormat="1" ht="21.75" customHeight="1" x14ac:dyDescent="0.25">
      <c r="B114" s="67" t="s">
        <v>24</v>
      </c>
      <c r="C114" s="70"/>
    </row>
    <row r="115" spans="2:4" s="66" customFormat="1" ht="21.75" customHeight="1" x14ac:dyDescent="0.25">
      <c r="B115" s="72" t="s">
        <v>25</v>
      </c>
      <c r="C115" s="73">
        <f>SUM(C107:C114)</f>
        <v>44136.13</v>
      </c>
    </row>
    <row r="116" spans="2:4" s="66" customFormat="1" ht="24.75" customHeight="1" x14ac:dyDescent="0.25">
      <c r="B116" s="64"/>
      <c r="C116" s="65"/>
    </row>
    <row r="117" spans="2:4" ht="20.25" customHeight="1" x14ac:dyDescent="0.25">
      <c r="B117" s="62" t="s">
        <v>26</v>
      </c>
      <c r="C117" s="62"/>
    </row>
    <row r="118" spans="2:4" x14ac:dyDescent="0.25">
      <c r="B118" s="21" t="s">
        <v>27</v>
      </c>
    </row>
    <row r="119" spans="2:4" x14ac:dyDescent="0.25">
      <c r="B119" s="21" t="s">
        <v>124</v>
      </c>
    </row>
    <row r="120" spans="2:4" ht="7.5" customHeight="1" x14ac:dyDescent="0.25">
      <c r="B120" s="16"/>
      <c r="C120" s="16"/>
      <c r="D120" s="16"/>
    </row>
    <row r="121" spans="2:4" ht="27" customHeight="1" x14ac:dyDescent="0.25">
      <c r="B121" s="22" t="s">
        <v>28</v>
      </c>
      <c r="C121" s="23"/>
    </row>
    <row r="122" spans="2:4" ht="10.5" customHeight="1" x14ac:dyDescent="0.25"/>
    <row r="123" spans="2:4" ht="21" customHeight="1" x14ac:dyDescent="0.25">
      <c r="B123" s="62" t="s">
        <v>29</v>
      </c>
      <c r="C123" s="62"/>
    </row>
    <row r="124" spans="2:4" ht="21" customHeight="1" x14ac:dyDescent="0.25">
      <c r="B124" s="35" t="s">
        <v>123</v>
      </c>
      <c r="C124" s="54" t="s">
        <v>129</v>
      </c>
    </row>
    <row r="125" spans="2:4" ht="15.75" x14ac:dyDescent="0.25">
      <c r="B125" s="9" t="s">
        <v>30</v>
      </c>
      <c r="C125" s="53" t="s">
        <v>127</v>
      </c>
    </row>
    <row r="126" spans="2:4" ht="15.75" x14ac:dyDescent="0.25">
      <c r="B126" s="9" t="s">
        <v>31</v>
      </c>
      <c r="C126" s="53" t="s">
        <v>128</v>
      </c>
    </row>
    <row r="127" spans="2:4" ht="15.75" x14ac:dyDescent="0.25">
      <c r="B127" s="9" t="s">
        <v>32</v>
      </c>
      <c r="C127" s="25">
        <v>266620</v>
      </c>
    </row>
    <row r="128" spans="2:4" ht="11.25" customHeight="1" x14ac:dyDescent="0.25">
      <c r="B128" s="26"/>
    </row>
    <row r="129" spans="2:3" ht="22.5" customHeight="1" x14ac:dyDescent="0.25">
      <c r="B129" s="59" t="s">
        <v>33</v>
      </c>
      <c r="C129" s="59"/>
    </row>
    <row r="130" spans="2:3" ht="15.75" x14ac:dyDescent="0.25">
      <c r="B130" s="9" t="s">
        <v>34</v>
      </c>
      <c r="C130" s="24"/>
    </row>
    <row r="131" spans="2:3" ht="15.75" x14ac:dyDescent="0.25">
      <c r="B131" s="9" t="s">
        <v>35</v>
      </c>
      <c r="C131" s="24">
        <v>11</v>
      </c>
    </row>
    <row r="132" spans="2:3" ht="15.75" x14ac:dyDescent="0.25">
      <c r="B132" s="19" t="s">
        <v>36</v>
      </c>
      <c r="C132" s="24"/>
    </row>
    <row r="133" spans="2:3" ht="15.75" x14ac:dyDescent="0.25">
      <c r="B133" s="9" t="s">
        <v>37</v>
      </c>
      <c r="C133" s="24">
        <v>190</v>
      </c>
    </row>
    <row r="134" spans="2:3" ht="15.75" x14ac:dyDescent="0.25">
      <c r="B134" s="9" t="s">
        <v>38</v>
      </c>
      <c r="C134" s="24">
        <v>1900</v>
      </c>
    </row>
    <row r="135" spans="2:3" ht="15.75" x14ac:dyDescent="0.25">
      <c r="B135" s="9" t="s">
        <v>39</v>
      </c>
      <c r="C135" s="24">
        <v>15000</v>
      </c>
    </row>
    <row r="136" spans="2:3" ht="15.75" x14ac:dyDescent="0.25">
      <c r="B136" s="26"/>
    </row>
    <row r="138" spans="2:3" ht="23.25" customHeight="1" x14ac:dyDescent="0.25">
      <c r="B138" s="60" t="s">
        <v>69</v>
      </c>
      <c r="C138" s="60"/>
    </row>
    <row r="139" spans="2:3" ht="15.75" x14ac:dyDescent="0.25">
      <c r="B139" s="26"/>
    </row>
    <row r="140" spans="2:3" ht="21.75" customHeight="1" x14ac:dyDescent="0.25">
      <c r="B140" s="59" t="s">
        <v>46</v>
      </c>
      <c r="C140" s="59"/>
    </row>
    <row r="141" spans="2:3" ht="15.75" x14ac:dyDescent="0.25">
      <c r="B141" s="9" t="s">
        <v>47</v>
      </c>
      <c r="C141" s="12"/>
    </row>
    <row r="142" spans="2:3" ht="15.75" x14ac:dyDescent="0.25">
      <c r="B142" s="9" t="s">
        <v>48</v>
      </c>
      <c r="C142" s="12"/>
    </row>
    <row r="143" spans="2:3" ht="15.75" x14ac:dyDescent="0.25">
      <c r="B143" s="9" t="s">
        <v>49</v>
      </c>
      <c r="C143" s="12"/>
    </row>
    <row r="144" spans="2:3" ht="15.75" x14ac:dyDescent="0.25">
      <c r="B144" s="18" t="s">
        <v>50</v>
      </c>
      <c r="C144" s="12"/>
    </row>
    <row r="145" spans="2:3" ht="15.75" x14ac:dyDescent="0.25">
      <c r="B145" s="18" t="s">
        <v>51</v>
      </c>
      <c r="C145" s="12"/>
    </row>
    <row r="146" spans="2:3" ht="15.75" x14ac:dyDescent="0.25">
      <c r="B146" s="18" t="s">
        <v>52</v>
      </c>
      <c r="C146" s="12"/>
    </row>
    <row r="147" spans="2:3" ht="15.75" x14ac:dyDescent="0.25">
      <c r="B147" s="18" t="s">
        <v>53</v>
      </c>
      <c r="C147" s="12"/>
    </row>
    <row r="148" spans="2:3" ht="15.75" x14ac:dyDescent="0.25">
      <c r="B148" s="18" t="s">
        <v>54</v>
      </c>
      <c r="C148" s="12"/>
    </row>
    <row r="149" spans="2:3" ht="15.75" x14ac:dyDescent="0.25">
      <c r="B149" s="18" t="s">
        <v>55</v>
      </c>
      <c r="C149" s="36"/>
    </row>
    <row r="150" spans="2:3" ht="15.75" x14ac:dyDescent="0.25">
      <c r="B150" s="9" t="s">
        <v>56</v>
      </c>
      <c r="C150" s="36"/>
    </row>
    <row r="152" spans="2:3" ht="21" customHeight="1" x14ac:dyDescent="0.25">
      <c r="B152" s="59" t="s">
        <v>57</v>
      </c>
      <c r="C152" s="59"/>
    </row>
    <row r="153" spans="2:3" ht="15.75" x14ac:dyDescent="0.25">
      <c r="B153" s="10" t="s">
        <v>48</v>
      </c>
      <c r="C153" s="12"/>
    </row>
    <row r="154" spans="2:3" ht="15.75" x14ac:dyDescent="0.25">
      <c r="B154" s="10" t="s">
        <v>58</v>
      </c>
      <c r="C154" s="12"/>
    </row>
    <row r="155" spans="2:3" ht="15.75" x14ac:dyDescent="0.25">
      <c r="B155" s="37" t="s">
        <v>59</v>
      </c>
      <c r="C155" s="12"/>
    </row>
    <row r="156" spans="2:3" ht="15.75" x14ac:dyDescent="0.25">
      <c r="B156" s="37" t="s">
        <v>60</v>
      </c>
      <c r="C156" s="12"/>
    </row>
    <row r="157" spans="2:3" ht="15.75" x14ac:dyDescent="0.25">
      <c r="B157" s="37" t="s">
        <v>61</v>
      </c>
      <c r="C157" s="36"/>
    </row>
    <row r="159" spans="2:3" ht="21.75" customHeight="1" x14ac:dyDescent="0.25">
      <c r="B159" s="59" t="s">
        <v>62</v>
      </c>
      <c r="C159" s="59"/>
    </row>
    <row r="160" spans="2:3" ht="15.75" x14ac:dyDescent="0.25">
      <c r="B160" s="10" t="s">
        <v>48</v>
      </c>
      <c r="C160" s="12"/>
    </row>
    <row r="161" spans="2:3" ht="15.75" x14ac:dyDescent="0.25">
      <c r="B161" s="10" t="s">
        <v>58</v>
      </c>
      <c r="C161" s="12"/>
    </row>
    <row r="162" spans="2:3" ht="15.75" x14ac:dyDescent="0.25">
      <c r="B162" s="37" t="s">
        <v>59</v>
      </c>
      <c r="C162" s="12"/>
    </row>
    <row r="163" spans="2:3" ht="15.75" x14ac:dyDescent="0.25">
      <c r="B163" s="37" t="s">
        <v>60</v>
      </c>
      <c r="C163" s="12"/>
    </row>
    <row r="164" spans="2:3" ht="15.75" x14ac:dyDescent="0.25">
      <c r="B164" s="37" t="s">
        <v>61</v>
      </c>
      <c r="C164" s="36"/>
    </row>
    <row r="166" spans="2:3" ht="22.5" customHeight="1" x14ac:dyDescent="0.25">
      <c r="B166" s="59" t="s">
        <v>63</v>
      </c>
      <c r="C166" s="59"/>
    </row>
    <row r="167" spans="2:3" ht="15.75" x14ac:dyDescent="0.25">
      <c r="B167" s="10" t="s">
        <v>64</v>
      </c>
      <c r="C167" s="12"/>
    </row>
    <row r="168" spans="2:3" ht="15.75" x14ac:dyDescent="0.25">
      <c r="B168" s="37" t="s">
        <v>65</v>
      </c>
      <c r="C168" s="12"/>
    </row>
    <row r="169" spans="2:3" ht="15.75" x14ac:dyDescent="0.25">
      <c r="B169" s="37" t="s">
        <v>66</v>
      </c>
      <c r="C169" s="12"/>
    </row>
    <row r="171" spans="2:3" ht="23.25" customHeight="1" x14ac:dyDescent="0.25">
      <c r="B171" s="59" t="s">
        <v>67</v>
      </c>
      <c r="C171" s="59"/>
    </row>
    <row r="172" spans="2:3" ht="15.75" x14ac:dyDescent="0.25">
      <c r="B172" s="10" t="s">
        <v>64</v>
      </c>
      <c r="C172" s="12"/>
    </row>
    <row r="173" spans="2:3" ht="15.75" x14ac:dyDescent="0.25">
      <c r="B173" s="37" t="s">
        <v>65</v>
      </c>
      <c r="C173" s="12"/>
    </row>
    <row r="174" spans="2:3" ht="15.75" x14ac:dyDescent="0.25">
      <c r="B174" s="37" t="s">
        <v>66</v>
      </c>
      <c r="C174" s="12"/>
    </row>
    <row r="176" spans="2:3" ht="15.75" x14ac:dyDescent="0.25">
      <c r="B176" s="38" t="s">
        <v>68</v>
      </c>
      <c r="C176" s="12"/>
    </row>
    <row r="179" spans="2:5" ht="15.75" x14ac:dyDescent="0.25">
      <c r="B179" s="60" t="s">
        <v>75</v>
      </c>
      <c r="C179" s="60"/>
    </row>
    <row r="180" spans="2:5" ht="15.75" x14ac:dyDescent="0.25">
      <c r="B180" s="26"/>
      <c r="C180"/>
    </row>
    <row r="182" spans="2:5" ht="15.75" x14ac:dyDescent="0.25">
      <c r="B182" s="59" t="s">
        <v>70</v>
      </c>
      <c r="C182" s="59"/>
    </row>
    <row r="183" spans="2:5" ht="15.75" x14ac:dyDescent="0.25">
      <c r="B183" s="16"/>
      <c r="C183" s="16"/>
      <c r="D183" s="16"/>
      <c r="E183" s="16"/>
    </row>
    <row r="184" spans="2:5" ht="15.75" x14ac:dyDescent="0.25">
      <c r="B184" s="22" t="s">
        <v>28</v>
      </c>
    </row>
    <row r="187" spans="2:5" ht="15.75" x14ac:dyDescent="0.25">
      <c r="B187" s="59" t="s">
        <v>76</v>
      </c>
      <c r="C187" s="59"/>
    </row>
    <row r="188" spans="2:5" ht="15.75" x14ac:dyDescent="0.25">
      <c r="B188" s="22" t="s">
        <v>28</v>
      </c>
    </row>
    <row r="191" spans="2:5" ht="15.75" x14ac:dyDescent="0.25">
      <c r="B191" s="60" t="s">
        <v>126</v>
      </c>
      <c r="C191" s="60"/>
    </row>
    <row r="192" spans="2:5" ht="15.75" x14ac:dyDescent="0.25">
      <c r="B192" s="26"/>
      <c r="C192"/>
    </row>
    <row r="193" spans="2:3" ht="15.75" x14ac:dyDescent="0.25">
      <c r="B193" s="59" t="s">
        <v>77</v>
      </c>
      <c r="C193" s="59"/>
    </row>
    <row r="194" spans="2:3" ht="15.75" x14ac:dyDescent="0.25">
      <c r="B194" s="9" t="s">
        <v>78</v>
      </c>
      <c r="C194" s="39"/>
    </row>
    <row r="195" spans="2:3" ht="15.75" x14ac:dyDescent="0.25">
      <c r="B195" s="9" t="s">
        <v>79</v>
      </c>
      <c r="C195" s="39"/>
    </row>
    <row r="196" spans="2:3" ht="15.75" x14ac:dyDescent="0.25">
      <c r="B196" s="9" t="s">
        <v>80</v>
      </c>
      <c r="C196" s="40"/>
    </row>
    <row r="197" spans="2:3" ht="15.75" x14ac:dyDescent="0.25">
      <c r="B197" s="9" t="s">
        <v>81</v>
      </c>
      <c r="C197" s="40"/>
    </row>
    <row r="198" spans="2:3" ht="15.75" x14ac:dyDescent="0.25">
      <c r="B198" s="41"/>
      <c r="C198" s="42"/>
    </row>
    <row r="199" spans="2:3" ht="15.75" x14ac:dyDescent="0.25">
      <c r="B199" s="59" t="s">
        <v>82</v>
      </c>
      <c r="C199" s="59"/>
    </row>
    <row r="200" spans="2:3" ht="15.75" x14ac:dyDescent="0.25">
      <c r="B200" s="9" t="s">
        <v>83</v>
      </c>
      <c r="C200" s="40"/>
    </row>
    <row r="201" spans="2:3" ht="15.75" x14ac:dyDescent="0.25">
      <c r="B201" s="9" t="s">
        <v>84</v>
      </c>
      <c r="C201" s="40"/>
    </row>
    <row r="202" spans="2:3" ht="15.75" x14ac:dyDescent="0.25">
      <c r="B202" s="9" t="s">
        <v>85</v>
      </c>
      <c r="C202" s="40"/>
    </row>
    <row r="203" spans="2:3" ht="15.75" x14ac:dyDescent="0.25">
      <c r="B203" s="9" t="s">
        <v>86</v>
      </c>
      <c r="C203" s="40"/>
    </row>
    <row r="204" spans="2:3" ht="15.75" x14ac:dyDescent="0.25">
      <c r="B204" s="9" t="s">
        <v>87</v>
      </c>
      <c r="C204" s="40"/>
    </row>
    <row r="205" spans="2:3" ht="15.75" x14ac:dyDescent="0.25">
      <c r="B205" s="41"/>
      <c r="C205" s="42"/>
    </row>
    <row r="206" spans="2:3" ht="15.75" x14ac:dyDescent="0.25">
      <c r="B206" s="59" t="s">
        <v>88</v>
      </c>
      <c r="C206" s="59"/>
    </row>
    <row r="207" spans="2:3" ht="15.75" x14ac:dyDescent="0.25">
      <c r="B207" s="9" t="s">
        <v>89</v>
      </c>
      <c r="C207" s="40"/>
    </row>
    <row r="208" spans="2:3" ht="15.75" x14ac:dyDescent="0.25">
      <c r="B208" s="9" t="s">
        <v>90</v>
      </c>
      <c r="C208" s="40"/>
    </row>
    <row r="209" spans="2:3" ht="15.75" x14ac:dyDescent="0.25">
      <c r="B209" s="9" t="s">
        <v>91</v>
      </c>
      <c r="C209" s="40"/>
    </row>
    <row r="210" spans="2:3" ht="15.75" x14ac:dyDescent="0.25">
      <c r="B210" s="10" t="s">
        <v>92</v>
      </c>
      <c r="C210" s="43"/>
    </row>
    <row r="211" spans="2:3" ht="15.75" x14ac:dyDescent="0.25">
      <c r="B211" s="9" t="s">
        <v>93</v>
      </c>
      <c r="C211" s="40"/>
    </row>
    <row r="212" spans="2:3" ht="15.75" x14ac:dyDescent="0.25">
      <c r="B212" s="9" t="s">
        <v>94</v>
      </c>
      <c r="C212" s="43"/>
    </row>
    <row r="213" spans="2:3" ht="15.75" x14ac:dyDescent="0.25">
      <c r="B213" s="9" t="s">
        <v>95</v>
      </c>
      <c r="C213" s="40"/>
    </row>
    <row r="214" spans="2:3" ht="15.75" x14ac:dyDescent="0.25">
      <c r="B214" s="9" t="s">
        <v>96</v>
      </c>
      <c r="C214" s="40"/>
    </row>
    <row r="215" spans="2:3" ht="15.75" x14ac:dyDescent="0.25">
      <c r="B215" s="9" t="s">
        <v>97</v>
      </c>
      <c r="C215" s="40"/>
    </row>
    <row r="216" spans="2:3" ht="15.75" x14ac:dyDescent="0.25">
      <c r="B216" s="41"/>
      <c r="C216" s="42"/>
    </row>
    <row r="217" spans="2:3" ht="15.75" x14ac:dyDescent="0.25">
      <c r="B217" s="59" t="s">
        <v>98</v>
      </c>
      <c r="C217" s="59"/>
    </row>
    <row r="218" spans="2:3" ht="15.75" x14ac:dyDescent="0.25">
      <c r="B218" s="44" t="s">
        <v>99</v>
      </c>
      <c r="C218" s="45"/>
    </row>
    <row r="219" spans="2:3" ht="15.75" x14ac:dyDescent="0.25">
      <c r="B219" s="46" t="s">
        <v>100</v>
      </c>
      <c r="C219" s="45"/>
    </row>
    <row r="220" spans="2:3" ht="15.75" x14ac:dyDescent="0.25">
      <c r="B220" s="46" t="s">
        <v>101</v>
      </c>
      <c r="C220" s="45"/>
    </row>
    <row r="221" spans="2:3" ht="15.75" x14ac:dyDescent="0.25">
      <c r="B221" s="44" t="s">
        <v>102</v>
      </c>
      <c r="C221" s="45"/>
    </row>
    <row r="222" spans="2:3" ht="15.75" x14ac:dyDescent="0.25">
      <c r="B222" s="46" t="s">
        <v>103</v>
      </c>
      <c r="C222" s="45"/>
    </row>
    <row r="223" spans="2:3" ht="15.75" x14ac:dyDescent="0.25">
      <c r="B223" s="46" t="s">
        <v>104</v>
      </c>
      <c r="C223" s="45"/>
    </row>
    <row r="224" spans="2:3" ht="15.75" x14ac:dyDescent="0.25">
      <c r="B224" s="44" t="s">
        <v>105</v>
      </c>
      <c r="C224" s="45"/>
    </row>
    <row r="225" spans="2:3" ht="15.75" x14ac:dyDescent="0.25">
      <c r="B225" s="46" t="s">
        <v>106</v>
      </c>
      <c r="C225" s="45"/>
    </row>
    <row r="226" spans="2:3" ht="15.75" x14ac:dyDescent="0.25">
      <c r="B226" s="46" t="s">
        <v>107</v>
      </c>
      <c r="C226" s="45"/>
    </row>
    <row r="227" spans="2:3" ht="15.75" x14ac:dyDescent="0.25">
      <c r="B227" s="46" t="s">
        <v>108</v>
      </c>
      <c r="C227" s="45"/>
    </row>
    <row r="228" spans="2:3" ht="15.75" x14ac:dyDescent="0.25">
      <c r="B228" s="46" t="s">
        <v>109</v>
      </c>
      <c r="C228" s="45"/>
    </row>
    <row r="229" spans="2:3" ht="15.75" x14ac:dyDescent="0.25">
      <c r="B229" s="46" t="s">
        <v>110</v>
      </c>
      <c r="C229" s="45"/>
    </row>
    <row r="230" spans="2:3" ht="15.75" x14ac:dyDescent="0.25">
      <c r="B230" s="44" t="s">
        <v>111</v>
      </c>
      <c r="C230" s="45"/>
    </row>
    <row r="231" spans="2:3" ht="15.75" x14ac:dyDescent="0.25">
      <c r="B231" s="46" t="s">
        <v>112</v>
      </c>
      <c r="C231" s="45"/>
    </row>
  </sheetData>
  <sheetProtection selectLockedCells="1"/>
  <mergeCells count="20">
    <mergeCell ref="B129:C129"/>
    <mergeCell ref="B7:C7"/>
    <mergeCell ref="B23:C23"/>
    <mergeCell ref="B26:C26"/>
    <mergeCell ref="B117:C117"/>
    <mergeCell ref="B123:C123"/>
    <mergeCell ref="B171:C171"/>
    <mergeCell ref="B182:C182"/>
    <mergeCell ref="B179:C179"/>
    <mergeCell ref="B138:C138"/>
    <mergeCell ref="B140:C140"/>
    <mergeCell ref="B152:C152"/>
    <mergeCell ref="B159:C159"/>
    <mergeCell ref="B166:C166"/>
    <mergeCell ref="B217:C217"/>
    <mergeCell ref="B187:C187"/>
    <mergeCell ref="B191:C191"/>
    <mergeCell ref="B193:C193"/>
    <mergeCell ref="B199:C199"/>
    <mergeCell ref="B206:C206"/>
  </mergeCells>
  <hyperlinks>
    <hyperlink ref="B121" location="PROG.IZDACI!A1" display="KLIKNITE OVDJE I UNESITE PODATKE U TABLICU " xr:uid="{00000000-0004-0000-0000-000000000000}"/>
    <hyperlink ref="B184" location="'KGZ2'!A1" display="KLIKNITE OVDJE I UNESITE PODATKE U TABLICU " xr:uid="{00000000-0004-0000-0000-000001000000}"/>
    <hyperlink ref="B188" location="'KGZ1'!A1" display="KLIKNITE OVDJE I UNESITE PODATKE U TABLICU " xr:uid="{00000000-0004-0000-0000-000002000000}"/>
    <hyperlink ref="C14" r:id="rId1" xr:uid="{728859F2-A46E-4B2C-8CFF-E1B9DD6669B8}"/>
  </hyperlinks>
  <pageMargins left="0.25" right="0.25" top="0.75" bottom="0.75" header="0.3" footer="0.3"/>
  <pageSetup paperSize="9" scale="78" orientation="landscape" r:id="rId2"/>
  <headerFooter>
    <oddHeader>&amp;CGradski ured za kulturu, međunarodnu i međugradsku suradnju i civilno društvo</oddHeader>
    <oddFooter xml:space="preserve">&amp;CDraškovićeva 25, Zagreb&amp;RObrazac za prijavu pojedinačnih programa 
za ustanove u kulturi - centri za kulturu
</oddFoot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2:F261"/>
  <sheetViews>
    <sheetView showGridLines="0" showRowColHeaders="0" workbookViewId="0">
      <pane ySplit="4" topLeftCell="A5" activePane="bottomLeft" state="frozen"/>
      <selection activeCell="C33" sqref="C33"/>
      <selection pane="bottomLeft" activeCell="K16" sqref="K16"/>
    </sheetView>
  </sheetViews>
  <sheetFormatPr defaultColWidth="9.140625" defaultRowHeight="15.75" x14ac:dyDescent="0.25"/>
  <cols>
    <col min="1" max="1" width="8.28515625" style="16" customWidth="1"/>
    <col min="2" max="2" width="72.42578125" style="16" customWidth="1"/>
    <col min="3" max="3" width="50.42578125" style="16" customWidth="1"/>
    <col min="4" max="4" width="35.85546875" style="16" customWidth="1"/>
    <col min="5" max="5" width="27.28515625" style="16" customWidth="1"/>
    <col min="6" max="16384" width="9.140625" style="16"/>
  </cols>
  <sheetData>
    <row r="2" spans="1:5" x14ac:dyDescent="0.25">
      <c r="B2" s="27" t="s">
        <v>40</v>
      </c>
    </row>
    <row r="4" spans="1:5" ht="31.5" x14ac:dyDescent="0.25">
      <c r="A4" s="26" t="s">
        <v>41</v>
      </c>
      <c r="B4" s="28" t="s">
        <v>42</v>
      </c>
      <c r="C4" s="28" t="s">
        <v>43</v>
      </c>
      <c r="D4" s="28" t="s">
        <v>44</v>
      </c>
      <c r="E4" s="29" t="s">
        <v>25</v>
      </c>
    </row>
    <row r="5" spans="1:5" x14ac:dyDescent="0.25">
      <c r="A5" s="24">
        <v>1</v>
      </c>
      <c r="B5" s="24" t="s">
        <v>137</v>
      </c>
      <c r="C5" s="30">
        <v>1000</v>
      </c>
      <c r="D5" s="30"/>
      <c r="E5" s="30">
        <v>1000</v>
      </c>
    </row>
    <row r="6" spans="1:5" x14ac:dyDescent="0.25">
      <c r="A6" s="24">
        <v>2</v>
      </c>
      <c r="B6" s="24" t="s">
        <v>138</v>
      </c>
      <c r="C6" s="32">
        <v>619.08000000000004</v>
      </c>
      <c r="D6" s="32"/>
      <c r="E6" s="32">
        <v>619.08000000000004</v>
      </c>
    </row>
    <row r="7" spans="1:5" x14ac:dyDescent="0.25">
      <c r="A7" s="24">
        <v>3</v>
      </c>
      <c r="B7" s="24" t="s">
        <v>139</v>
      </c>
      <c r="C7" s="30">
        <v>592.5</v>
      </c>
      <c r="D7" s="30"/>
      <c r="E7" s="30">
        <v>592.5</v>
      </c>
    </row>
    <row r="8" spans="1:5" x14ac:dyDescent="0.25">
      <c r="A8" s="24">
        <v>4</v>
      </c>
      <c r="B8" s="24" t="s">
        <v>140</v>
      </c>
      <c r="C8" s="30">
        <v>8166.67</v>
      </c>
      <c r="D8" s="30"/>
      <c r="E8" s="30">
        <v>8166.67</v>
      </c>
    </row>
    <row r="9" spans="1:5" x14ac:dyDescent="0.25">
      <c r="A9" s="24">
        <v>5</v>
      </c>
      <c r="B9" s="24" t="s">
        <v>141</v>
      </c>
      <c r="C9" s="30">
        <v>1529.54</v>
      </c>
      <c r="D9" s="30"/>
      <c r="E9" s="30">
        <v>1529.54</v>
      </c>
    </row>
    <row r="10" spans="1:5" x14ac:dyDescent="0.25">
      <c r="A10" s="24">
        <v>6</v>
      </c>
      <c r="B10" s="24" t="s">
        <v>142</v>
      </c>
      <c r="C10" s="30">
        <v>52.25</v>
      </c>
      <c r="D10" s="30"/>
      <c r="E10" s="30">
        <v>52.25</v>
      </c>
    </row>
    <row r="11" spans="1:5" x14ac:dyDescent="0.25">
      <c r="A11" s="24">
        <v>7</v>
      </c>
      <c r="B11" s="24" t="s">
        <v>143</v>
      </c>
      <c r="C11" s="30">
        <v>448</v>
      </c>
      <c r="D11" s="30"/>
      <c r="E11" s="30">
        <v>448</v>
      </c>
    </row>
    <row r="12" spans="1:5" x14ac:dyDescent="0.25">
      <c r="A12" s="24">
        <v>8</v>
      </c>
      <c r="B12" s="24" t="s">
        <v>144</v>
      </c>
      <c r="C12" s="30">
        <v>644.30999999999995</v>
      </c>
      <c r="D12" s="30"/>
      <c r="E12" s="30">
        <v>644.30999999999995</v>
      </c>
    </row>
    <row r="13" spans="1:5" x14ac:dyDescent="0.25">
      <c r="A13" s="24">
        <v>9</v>
      </c>
      <c r="B13" s="24" t="s">
        <v>145</v>
      </c>
      <c r="C13" s="30">
        <v>581.25</v>
      </c>
      <c r="D13" s="30"/>
      <c r="E13" s="30">
        <v>581.25</v>
      </c>
    </row>
    <row r="14" spans="1:5" x14ac:dyDescent="0.25">
      <c r="A14" s="24">
        <v>10</v>
      </c>
      <c r="B14" s="24" t="s">
        <v>146</v>
      </c>
      <c r="C14" s="30">
        <v>2906.98</v>
      </c>
      <c r="D14" s="30"/>
      <c r="E14" s="30">
        <v>2906.98</v>
      </c>
    </row>
    <row r="15" spans="1:5" x14ac:dyDescent="0.25">
      <c r="A15" s="24">
        <v>11</v>
      </c>
      <c r="B15" s="24" t="s">
        <v>147</v>
      </c>
      <c r="C15" s="30">
        <v>8166.67</v>
      </c>
      <c r="D15" s="30"/>
      <c r="E15" s="30">
        <v>8166.67</v>
      </c>
    </row>
    <row r="16" spans="1:5" x14ac:dyDescent="0.25">
      <c r="A16" s="24">
        <v>12</v>
      </c>
      <c r="B16" s="24" t="s">
        <v>148</v>
      </c>
      <c r="C16" s="30">
        <v>288.68</v>
      </c>
      <c r="D16" s="30"/>
      <c r="E16" s="30">
        <v>288.68</v>
      </c>
    </row>
    <row r="17" spans="1:5" x14ac:dyDescent="0.25">
      <c r="A17" s="24">
        <v>13</v>
      </c>
      <c r="B17" s="24" t="s">
        <v>149</v>
      </c>
      <c r="C17" s="30">
        <v>31.35</v>
      </c>
      <c r="D17" s="30"/>
      <c r="E17" s="30">
        <v>31.35</v>
      </c>
    </row>
    <row r="18" spans="1:5" x14ac:dyDescent="0.25">
      <c r="A18" s="24">
        <v>14</v>
      </c>
      <c r="B18" s="24" t="s">
        <v>150</v>
      </c>
      <c r="C18" s="30">
        <v>2815</v>
      </c>
      <c r="D18" s="30"/>
      <c r="E18" s="30">
        <v>2815</v>
      </c>
    </row>
    <row r="19" spans="1:5" x14ac:dyDescent="0.25">
      <c r="A19" s="24">
        <v>15</v>
      </c>
      <c r="B19" s="24" t="s">
        <v>151</v>
      </c>
      <c r="C19" s="30">
        <v>609.54</v>
      </c>
      <c r="D19" s="30"/>
      <c r="E19" s="30">
        <v>609.54</v>
      </c>
    </row>
    <row r="20" spans="1:5" x14ac:dyDescent="0.25">
      <c r="A20" s="24">
        <v>16</v>
      </c>
      <c r="B20" s="24" t="s">
        <v>152</v>
      </c>
      <c r="C20" s="30">
        <v>581.25</v>
      </c>
      <c r="D20" s="30"/>
      <c r="E20" s="30">
        <v>581.25</v>
      </c>
    </row>
    <row r="21" spans="1:5" x14ac:dyDescent="0.25">
      <c r="A21" s="24">
        <v>17</v>
      </c>
      <c r="B21" s="24" t="s">
        <v>153</v>
      </c>
      <c r="C21" s="30">
        <v>1189.4000000000001</v>
      </c>
      <c r="D21" s="30"/>
      <c r="E21" s="30">
        <v>1189.4000000000001</v>
      </c>
    </row>
    <row r="22" spans="1:5" x14ac:dyDescent="0.25">
      <c r="A22" s="24">
        <v>18</v>
      </c>
      <c r="B22" s="24" t="s">
        <v>154</v>
      </c>
      <c r="C22" s="30">
        <v>8100.12</v>
      </c>
      <c r="D22" s="30"/>
      <c r="E22" s="30">
        <v>8100.12</v>
      </c>
    </row>
    <row r="23" spans="1:5" x14ac:dyDescent="0.25">
      <c r="A23" s="24">
        <v>19</v>
      </c>
      <c r="B23" s="24" t="s">
        <v>155</v>
      </c>
      <c r="C23" s="30">
        <v>627.99</v>
      </c>
      <c r="D23" s="30"/>
      <c r="E23" s="30">
        <v>627.99</v>
      </c>
    </row>
    <row r="24" spans="1:5" x14ac:dyDescent="0.25">
      <c r="A24" s="24">
        <v>20</v>
      </c>
      <c r="B24" s="24" t="s">
        <v>156</v>
      </c>
      <c r="C24" s="30">
        <v>1430</v>
      </c>
      <c r="D24" s="30"/>
      <c r="E24" s="30">
        <v>1430</v>
      </c>
    </row>
    <row r="25" spans="1:5" x14ac:dyDescent="0.25">
      <c r="A25" s="24">
        <v>21</v>
      </c>
      <c r="B25" s="24" t="s">
        <v>157</v>
      </c>
      <c r="C25" s="32">
        <v>765.9</v>
      </c>
      <c r="D25" s="32"/>
      <c r="E25" s="32">
        <v>765.9</v>
      </c>
    </row>
    <row r="26" spans="1:5" x14ac:dyDescent="0.25">
      <c r="A26" s="24">
        <v>22</v>
      </c>
      <c r="B26" s="24" t="s">
        <v>158</v>
      </c>
      <c r="C26" s="30">
        <v>581.25</v>
      </c>
      <c r="D26" s="30"/>
      <c r="E26" s="30">
        <v>581.25</v>
      </c>
    </row>
    <row r="27" spans="1:5" x14ac:dyDescent="0.25">
      <c r="A27" s="24">
        <v>23</v>
      </c>
      <c r="B27" s="24" t="s">
        <v>159</v>
      </c>
      <c r="C27" s="30">
        <v>426.43</v>
      </c>
      <c r="D27" s="30"/>
      <c r="E27" s="30">
        <v>426.43</v>
      </c>
    </row>
    <row r="28" spans="1:5" x14ac:dyDescent="0.25">
      <c r="A28" s="24">
        <v>24</v>
      </c>
      <c r="B28" s="24" t="s">
        <v>160</v>
      </c>
      <c r="C28" s="30">
        <v>6540.7</v>
      </c>
      <c r="D28" s="30"/>
      <c r="E28" s="30">
        <v>6540.7</v>
      </c>
    </row>
    <row r="29" spans="1:5" x14ac:dyDescent="0.25">
      <c r="A29" s="24">
        <v>25</v>
      </c>
      <c r="B29" s="24" t="s">
        <v>161</v>
      </c>
      <c r="C29" s="30">
        <v>41.8</v>
      </c>
      <c r="D29" s="30"/>
      <c r="E29" s="30">
        <v>41.8</v>
      </c>
    </row>
    <row r="30" spans="1:5" x14ac:dyDescent="0.25">
      <c r="A30" s="24">
        <v>26</v>
      </c>
      <c r="B30" s="24" t="s">
        <v>162</v>
      </c>
      <c r="C30" s="30">
        <v>706.25</v>
      </c>
      <c r="D30" s="30"/>
      <c r="E30" s="30">
        <v>706.25</v>
      </c>
    </row>
    <row r="31" spans="1:5" x14ac:dyDescent="0.25">
      <c r="A31" s="24">
        <v>27</v>
      </c>
      <c r="B31" s="24" t="s">
        <v>163</v>
      </c>
      <c r="C31" s="30">
        <v>5232.38</v>
      </c>
      <c r="D31" s="30"/>
      <c r="E31" s="30">
        <v>5232.38</v>
      </c>
    </row>
    <row r="32" spans="1:5" x14ac:dyDescent="0.25">
      <c r="A32" s="24">
        <v>28</v>
      </c>
      <c r="B32" s="24" t="s">
        <v>164</v>
      </c>
      <c r="C32" s="30">
        <v>3608.54</v>
      </c>
      <c r="D32" s="30"/>
      <c r="E32" s="30">
        <v>3608.54</v>
      </c>
    </row>
    <row r="33" spans="1:5" x14ac:dyDescent="0.25">
      <c r="A33" s="24">
        <v>29</v>
      </c>
      <c r="B33" s="24" t="s">
        <v>165</v>
      </c>
      <c r="C33" s="30">
        <v>1261.223</v>
      </c>
      <c r="D33" s="30"/>
      <c r="E33" s="30">
        <v>1261.22</v>
      </c>
    </row>
    <row r="34" spans="1:5" x14ac:dyDescent="0.25">
      <c r="A34" s="24">
        <v>30</v>
      </c>
      <c r="B34" s="24" t="s">
        <v>326</v>
      </c>
      <c r="C34" s="32">
        <v>1042</v>
      </c>
      <c r="D34" s="32"/>
      <c r="E34" s="32">
        <v>1042</v>
      </c>
    </row>
    <row r="35" spans="1:5" x14ac:dyDescent="0.25">
      <c r="A35" s="24">
        <v>31</v>
      </c>
      <c r="B35" s="24" t="s">
        <v>327</v>
      </c>
      <c r="C35" s="32">
        <v>950.67</v>
      </c>
      <c r="D35" s="32"/>
      <c r="E35" s="32">
        <v>950.67</v>
      </c>
    </row>
    <row r="36" spans="1:5" x14ac:dyDescent="0.25">
      <c r="A36" s="24">
        <v>32</v>
      </c>
      <c r="B36" s="24" t="s">
        <v>328</v>
      </c>
      <c r="C36" s="32">
        <v>505</v>
      </c>
      <c r="D36" s="32"/>
      <c r="E36" s="32">
        <v>505</v>
      </c>
    </row>
    <row r="37" spans="1:5" x14ac:dyDescent="0.25">
      <c r="A37" s="24">
        <v>33</v>
      </c>
      <c r="B37" s="24" t="s">
        <v>329</v>
      </c>
      <c r="C37" s="32">
        <v>847</v>
      </c>
      <c r="D37" s="32"/>
      <c r="E37" s="32">
        <v>847</v>
      </c>
    </row>
    <row r="38" spans="1:5" x14ac:dyDescent="0.25">
      <c r="A38" s="24">
        <v>34</v>
      </c>
      <c r="B38" s="24" t="s">
        <v>330</v>
      </c>
      <c r="C38" s="32">
        <v>7994.19</v>
      </c>
      <c r="D38" s="32"/>
      <c r="E38" s="32">
        <v>7994.19</v>
      </c>
    </row>
    <row r="39" spans="1:5" x14ac:dyDescent="0.25">
      <c r="A39" s="24">
        <v>35</v>
      </c>
      <c r="B39" s="24" t="s">
        <v>331</v>
      </c>
      <c r="C39" s="32">
        <v>469.11</v>
      </c>
      <c r="D39" s="32"/>
      <c r="E39" s="32">
        <v>469.11</v>
      </c>
    </row>
    <row r="40" spans="1:5" x14ac:dyDescent="0.25">
      <c r="A40" s="24">
        <v>36</v>
      </c>
      <c r="B40" s="24" t="s">
        <v>332</v>
      </c>
      <c r="C40" s="32">
        <v>455</v>
      </c>
      <c r="D40" s="32"/>
      <c r="E40" s="32">
        <v>455</v>
      </c>
    </row>
    <row r="41" spans="1:5" x14ac:dyDescent="0.25">
      <c r="A41" s="24">
        <v>37</v>
      </c>
      <c r="B41" s="24" t="s">
        <v>333</v>
      </c>
      <c r="C41" s="32">
        <v>429.54</v>
      </c>
      <c r="D41" s="32"/>
      <c r="E41" s="32">
        <v>429.54</v>
      </c>
    </row>
    <row r="42" spans="1:5" x14ac:dyDescent="0.25">
      <c r="A42" s="24">
        <v>38</v>
      </c>
      <c r="B42" s="24" t="s">
        <v>334</v>
      </c>
      <c r="C42" s="32">
        <v>481.25</v>
      </c>
      <c r="D42" s="32"/>
      <c r="E42" s="32">
        <v>481.25</v>
      </c>
    </row>
    <row r="43" spans="1:5" x14ac:dyDescent="0.25">
      <c r="A43" s="24">
        <v>39</v>
      </c>
      <c r="B43" s="24" t="s">
        <v>335</v>
      </c>
      <c r="C43" s="32">
        <v>250</v>
      </c>
      <c r="D43" s="32"/>
      <c r="E43" s="32">
        <v>250</v>
      </c>
    </row>
    <row r="44" spans="1:5" x14ac:dyDescent="0.25">
      <c r="A44" s="24">
        <v>40</v>
      </c>
      <c r="B44" s="24" t="s">
        <v>336</v>
      </c>
      <c r="C44" s="32">
        <v>158.1</v>
      </c>
      <c r="D44" s="32"/>
      <c r="E44" s="32">
        <v>158.1</v>
      </c>
    </row>
    <row r="45" spans="1:5" x14ac:dyDescent="0.25">
      <c r="A45" s="24">
        <v>41</v>
      </c>
      <c r="B45" s="24" t="s">
        <v>337</v>
      </c>
      <c r="C45" s="32">
        <v>2405.69</v>
      </c>
      <c r="D45" s="32"/>
      <c r="E45" s="32">
        <v>2405.69</v>
      </c>
    </row>
    <row r="46" spans="1:5" x14ac:dyDescent="0.25">
      <c r="A46" s="24">
        <v>42</v>
      </c>
      <c r="B46" s="24" t="s">
        <v>338</v>
      </c>
      <c r="C46" s="32">
        <v>1559.96</v>
      </c>
      <c r="D46" s="32"/>
      <c r="E46" s="32">
        <v>1559.96</v>
      </c>
    </row>
    <row r="47" spans="1:5" x14ac:dyDescent="0.25">
      <c r="A47" s="24">
        <v>43</v>
      </c>
      <c r="B47" s="24" t="s">
        <v>339</v>
      </c>
      <c r="C47" s="32">
        <v>500</v>
      </c>
      <c r="D47" s="32"/>
      <c r="E47" s="32">
        <v>500</v>
      </c>
    </row>
    <row r="48" spans="1:5" x14ac:dyDescent="0.25">
      <c r="A48" s="24">
        <v>44</v>
      </c>
      <c r="B48" s="24" t="s">
        <v>340</v>
      </c>
      <c r="C48" s="32">
        <v>642</v>
      </c>
      <c r="D48" s="32"/>
      <c r="E48" s="32">
        <v>642</v>
      </c>
    </row>
    <row r="49" spans="1:5" x14ac:dyDescent="0.25">
      <c r="A49" s="24">
        <v>45</v>
      </c>
      <c r="B49" s="24" t="s">
        <v>341</v>
      </c>
      <c r="C49" s="32">
        <v>1399.08</v>
      </c>
      <c r="D49" s="32"/>
      <c r="E49" s="32">
        <v>1399.08</v>
      </c>
    </row>
    <row r="50" spans="1:5" x14ac:dyDescent="0.25">
      <c r="A50" s="24">
        <v>46</v>
      </c>
      <c r="B50" s="24" t="s">
        <v>342</v>
      </c>
      <c r="C50" s="32">
        <v>99</v>
      </c>
      <c r="D50" s="32"/>
      <c r="E50" s="32">
        <v>99</v>
      </c>
    </row>
    <row r="51" spans="1:5" x14ac:dyDescent="0.25">
      <c r="A51" s="24">
        <v>47</v>
      </c>
      <c r="B51" s="24" t="s">
        <v>343</v>
      </c>
      <c r="C51" s="32">
        <v>412.5</v>
      </c>
      <c r="D51" s="32"/>
      <c r="E51" s="32">
        <v>412.5</v>
      </c>
    </row>
    <row r="52" spans="1:5" x14ac:dyDescent="0.25">
      <c r="A52" s="24">
        <v>48</v>
      </c>
      <c r="B52" s="24" t="s">
        <v>344</v>
      </c>
      <c r="C52" s="32">
        <v>1246.95</v>
      </c>
      <c r="D52" s="32"/>
      <c r="E52" s="32">
        <v>1246.95</v>
      </c>
    </row>
    <row r="53" spans="1:5" x14ac:dyDescent="0.25">
      <c r="A53" s="24">
        <v>49</v>
      </c>
      <c r="B53" s="24" t="s">
        <v>345</v>
      </c>
      <c r="C53" s="32">
        <v>462.03</v>
      </c>
      <c r="D53" s="32"/>
      <c r="E53" s="32">
        <v>462.03</v>
      </c>
    </row>
    <row r="54" spans="1:5" x14ac:dyDescent="0.25">
      <c r="A54" s="24">
        <v>50</v>
      </c>
      <c r="B54" s="24" t="s">
        <v>346</v>
      </c>
      <c r="C54" s="32">
        <v>2722.22</v>
      </c>
      <c r="D54" s="32"/>
      <c r="E54" s="32">
        <v>2722.22</v>
      </c>
    </row>
    <row r="55" spans="1:5" x14ac:dyDescent="0.25">
      <c r="A55" s="24">
        <v>51</v>
      </c>
      <c r="B55" s="24" t="s">
        <v>347</v>
      </c>
      <c r="C55" s="32">
        <v>4360.47</v>
      </c>
      <c r="D55" s="32"/>
      <c r="E55" s="32">
        <v>4360.47</v>
      </c>
    </row>
    <row r="56" spans="1:5" x14ac:dyDescent="0.25">
      <c r="A56" s="24">
        <v>52</v>
      </c>
      <c r="B56" s="24" t="s">
        <v>348</v>
      </c>
      <c r="C56" s="32">
        <v>527.54</v>
      </c>
      <c r="D56" s="32"/>
      <c r="E56" s="32">
        <v>527.54</v>
      </c>
    </row>
    <row r="57" spans="1:5" x14ac:dyDescent="0.25">
      <c r="A57" s="24">
        <v>53</v>
      </c>
      <c r="B57" s="24" t="s">
        <v>349</v>
      </c>
      <c r="C57" s="32">
        <v>62.71</v>
      </c>
      <c r="D57" s="32"/>
      <c r="E57" s="32">
        <v>62.71</v>
      </c>
    </row>
    <row r="58" spans="1:5" x14ac:dyDescent="0.25">
      <c r="A58" s="24">
        <v>54</v>
      </c>
      <c r="B58" s="24" t="s">
        <v>350</v>
      </c>
      <c r="C58" s="32">
        <v>180.43</v>
      </c>
      <c r="D58" s="32"/>
      <c r="E58" s="32">
        <v>180.43</v>
      </c>
    </row>
    <row r="59" spans="1:5" x14ac:dyDescent="0.25">
      <c r="A59" s="24">
        <v>55</v>
      </c>
      <c r="B59" s="24" t="s">
        <v>351</v>
      </c>
      <c r="C59" s="32">
        <v>1281.54</v>
      </c>
      <c r="D59" s="32"/>
      <c r="E59" s="32">
        <v>1281.54</v>
      </c>
    </row>
    <row r="60" spans="1:5" x14ac:dyDescent="0.25">
      <c r="A60" s="24">
        <v>56</v>
      </c>
      <c r="B60" s="24" t="s">
        <v>352</v>
      </c>
      <c r="C60" s="32">
        <v>487.5</v>
      </c>
      <c r="D60" s="32"/>
      <c r="E60" s="32">
        <v>487.5</v>
      </c>
    </row>
    <row r="61" spans="1:5" x14ac:dyDescent="0.25">
      <c r="A61" s="24">
        <v>57</v>
      </c>
      <c r="B61" s="24" t="s">
        <v>353</v>
      </c>
      <c r="C61" s="32">
        <v>4699.03</v>
      </c>
      <c r="D61" s="32"/>
      <c r="E61" s="32">
        <v>4699.03</v>
      </c>
    </row>
    <row r="62" spans="1:5" x14ac:dyDescent="0.25">
      <c r="A62" s="24">
        <v>58</v>
      </c>
      <c r="B62" s="24" t="s">
        <v>354</v>
      </c>
      <c r="C62" s="32">
        <v>9396.14</v>
      </c>
      <c r="D62" s="32"/>
      <c r="E62" s="32">
        <v>9396.14</v>
      </c>
    </row>
    <row r="63" spans="1:5" x14ac:dyDescent="0.25">
      <c r="A63" s="24">
        <v>59</v>
      </c>
      <c r="B63" s="24" t="s">
        <v>355</v>
      </c>
      <c r="C63" s="32">
        <v>2016.54</v>
      </c>
      <c r="D63" s="32"/>
      <c r="E63" s="32">
        <v>2016.54</v>
      </c>
    </row>
    <row r="64" spans="1:5" x14ac:dyDescent="0.25">
      <c r="A64" s="24">
        <v>60</v>
      </c>
      <c r="B64" s="24" t="s">
        <v>356</v>
      </c>
      <c r="C64" s="32">
        <v>41.8</v>
      </c>
      <c r="D64" s="32"/>
      <c r="E64" s="32">
        <v>41.8</v>
      </c>
    </row>
    <row r="65" spans="1:6" x14ac:dyDescent="0.25">
      <c r="A65" s="24">
        <v>61</v>
      </c>
      <c r="B65" s="24" t="s">
        <v>357</v>
      </c>
      <c r="C65" s="32">
        <v>180.43</v>
      </c>
      <c r="D65" s="32"/>
      <c r="E65" s="32">
        <v>180.43</v>
      </c>
    </row>
    <row r="66" spans="1:6" x14ac:dyDescent="0.25">
      <c r="A66" s="24">
        <v>62</v>
      </c>
      <c r="B66" s="24" t="s">
        <v>166</v>
      </c>
      <c r="C66" s="30">
        <v>369.54</v>
      </c>
      <c r="D66" s="30"/>
      <c r="E66" s="30">
        <v>369.54</v>
      </c>
    </row>
    <row r="67" spans="1:6" x14ac:dyDescent="0.25">
      <c r="A67" s="24">
        <v>63</v>
      </c>
      <c r="B67" s="24" t="s">
        <v>167</v>
      </c>
      <c r="C67" s="30">
        <v>568.75</v>
      </c>
      <c r="D67" s="30"/>
      <c r="E67" s="30">
        <v>568.75</v>
      </c>
    </row>
    <row r="68" spans="1:6" x14ac:dyDescent="0.25">
      <c r="A68" s="24">
        <v>64</v>
      </c>
      <c r="B68" s="24" t="s">
        <v>168</v>
      </c>
      <c r="C68" s="30">
        <v>2706.4</v>
      </c>
      <c r="D68" s="30"/>
      <c r="E68" s="30">
        <v>2706.4</v>
      </c>
    </row>
    <row r="69" spans="1:6" x14ac:dyDescent="0.25">
      <c r="A69" s="24">
        <v>65</v>
      </c>
      <c r="B69" s="24" t="s">
        <v>169</v>
      </c>
      <c r="C69" s="30">
        <v>5813.95</v>
      </c>
      <c r="D69" s="30"/>
      <c r="E69" s="30">
        <v>5813.95</v>
      </c>
    </row>
    <row r="70" spans="1:6" x14ac:dyDescent="0.25">
      <c r="A70" s="24">
        <v>66</v>
      </c>
      <c r="B70" s="24" t="s">
        <v>170</v>
      </c>
      <c r="C70" s="30">
        <v>918.26</v>
      </c>
      <c r="D70" s="30"/>
      <c r="E70" s="30">
        <v>918.26</v>
      </c>
    </row>
    <row r="71" spans="1:6" x14ac:dyDescent="0.25">
      <c r="A71" s="24">
        <v>67</v>
      </c>
      <c r="B71" s="24" t="s">
        <v>171</v>
      </c>
      <c r="C71" s="30">
        <v>581.25</v>
      </c>
      <c r="D71" s="30"/>
      <c r="E71" s="30">
        <v>581.25</v>
      </c>
    </row>
    <row r="72" spans="1:6" x14ac:dyDescent="0.25">
      <c r="A72" s="24">
        <v>68</v>
      </c>
      <c r="B72" s="24" t="s">
        <v>172</v>
      </c>
      <c r="C72" s="32">
        <v>773.2</v>
      </c>
      <c r="D72" s="32"/>
      <c r="E72" s="32">
        <v>773.2</v>
      </c>
    </row>
    <row r="73" spans="1:6" x14ac:dyDescent="0.25">
      <c r="A73" s="24">
        <v>69</v>
      </c>
      <c r="B73" s="24" t="s">
        <v>173</v>
      </c>
      <c r="C73" s="32">
        <v>3007.11</v>
      </c>
      <c r="D73" s="32"/>
      <c r="E73" s="32">
        <v>3007.11</v>
      </c>
    </row>
    <row r="74" spans="1:6" x14ac:dyDescent="0.25">
      <c r="A74" s="24">
        <v>70</v>
      </c>
      <c r="B74" s="24" t="s">
        <v>174</v>
      </c>
      <c r="C74" s="32">
        <v>6805.56</v>
      </c>
      <c r="D74" s="32"/>
      <c r="E74" s="32">
        <v>6805.56</v>
      </c>
    </row>
    <row r="75" spans="1:6" x14ac:dyDescent="0.25">
      <c r="A75" s="24">
        <v>71</v>
      </c>
      <c r="B75" s="24" t="s">
        <v>175</v>
      </c>
      <c r="C75" s="32">
        <v>239.44</v>
      </c>
      <c r="D75" s="32"/>
      <c r="E75" s="32">
        <v>239.44</v>
      </c>
    </row>
    <row r="76" spans="1:6" x14ac:dyDescent="0.25">
      <c r="A76" s="24">
        <v>72</v>
      </c>
      <c r="B76" s="24" t="s">
        <v>176</v>
      </c>
      <c r="C76" s="32">
        <v>52.25</v>
      </c>
      <c r="D76" s="32"/>
      <c r="E76" s="32">
        <v>52.25</v>
      </c>
    </row>
    <row r="77" spans="1:6" x14ac:dyDescent="0.25">
      <c r="A77" s="24">
        <v>73</v>
      </c>
      <c r="B77" s="24" t="s">
        <v>177</v>
      </c>
      <c r="C77" s="32">
        <v>288</v>
      </c>
      <c r="D77" s="32"/>
      <c r="E77" s="32">
        <v>288</v>
      </c>
      <c r="F77" s="16" t="s">
        <v>254</v>
      </c>
    </row>
    <row r="78" spans="1:6" x14ac:dyDescent="0.25">
      <c r="A78" s="24">
        <v>74</v>
      </c>
      <c r="B78" s="24" t="s">
        <v>178</v>
      </c>
      <c r="C78" s="32">
        <v>357.95</v>
      </c>
      <c r="D78" s="32"/>
      <c r="E78" s="32">
        <v>357.95</v>
      </c>
    </row>
    <row r="79" spans="1:6" x14ac:dyDescent="0.25">
      <c r="A79" s="24">
        <v>75</v>
      </c>
      <c r="B79" s="24" t="s">
        <v>179</v>
      </c>
      <c r="C79" s="32">
        <v>581.25</v>
      </c>
      <c r="D79" s="32"/>
      <c r="E79" s="32">
        <v>581.25</v>
      </c>
    </row>
    <row r="80" spans="1:6" x14ac:dyDescent="0.25">
      <c r="A80" s="24">
        <v>76</v>
      </c>
      <c r="B80" s="24" t="s">
        <v>180</v>
      </c>
      <c r="C80" s="32">
        <v>4360.46</v>
      </c>
      <c r="D80" s="32"/>
      <c r="E80" s="32">
        <v>4360.46</v>
      </c>
    </row>
    <row r="81" spans="1:5" x14ac:dyDescent="0.25">
      <c r="A81" s="24">
        <v>77</v>
      </c>
      <c r="B81" s="24" t="s">
        <v>181</v>
      </c>
      <c r="C81" s="32">
        <v>1106.78</v>
      </c>
      <c r="D81" s="32"/>
      <c r="E81" s="32">
        <v>1106.78</v>
      </c>
    </row>
    <row r="82" spans="1:5" x14ac:dyDescent="0.25">
      <c r="A82" s="24">
        <v>78</v>
      </c>
      <c r="B82" s="24" t="s">
        <v>182</v>
      </c>
      <c r="C82" s="32">
        <v>211</v>
      </c>
      <c r="D82" s="32"/>
      <c r="E82" s="32">
        <v>211</v>
      </c>
    </row>
    <row r="83" spans="1:5" x14ac:dyDescent="0.25">
      <c r="A83" s="24">
        <v>79</v>
      </c>
      <c r="B83" s="24" t="s">
        <v>183</v>
      </c>
      <c r="C83" s="32">
        <v>602.72</v>
      </c>
      <c r="D83" s="32"/>
      <c r="E83" s="32">
        <v>602.72</v>
      </c>
    </row>
    <row r="84" spans="1:5" x14ac:dyDescent="0.25">
      <c r="A84" s="24">
        <v>80</v>
      </c>
      <c r="B84" s="24" t="s">
        <v>184</v>
      </c>
      <c r="C84" s="32">
        <v>425</v>
      </c>
      <c r="D84" s="32"/>
      <c r="E84" s="32">
        <v>425</v>
      </c>
    </row>
    <row r="85" spans="1:5" x14ac:dyDescent="0.25">
      <c r="A85" s="24">
        <v>81</v>
      </c>
      <c r="B85" s="31" t="s">
        <v>185</v>
      </c>
      <c r="C85" s="32">
        <v>7382.13</v>
      </c>
      <c r="D85" s="32"/>
      <c r="E85" s="32">
        <v>7382.13</v>
      </c>
    </row>
    <row r="86" spans="1:5" x14ac:dyDescent="0.25">
      <c r="A86" s="24">
        <v>82</v>
      </c>
      <c r="B86" s="31" t="s">
        <v>185</v>
      </c>
      <c r="C86" s="32">
        <v>8100.13</v>
      </c>
      <c r="D86" s="32"/>
      <c r="E86" s="32">
        <v>8100.13</v>
      </c>
    </row>
    <row r="87" spans="1:5" x14ac:dyDescent="0.25">
      <c r="A87" s="24">
        <v>83</v>
      </c>
      <c r="B87" s="31" t="s">
        <v>186</v>
      </c>
      <c r="C87" s="32">
        <v>300.70999999999998</v>
      </c>
      <c r="D87" s="32"/>
      <c r="E87" s="32">
        <v>300.70999999999998</v>
      </c>
    </row>
    <row r="88" spans="1:5" x14ac:dyDescent="0.25">
      <c r="A88" s="24">
        <v>84</v>
      </c>
      <c r="B88" s="31" t="s">
        <v>187</v>
      </c>
      <c r="C88" s="32">
        <v>134.71</v>
      </c>
      <c r="D88" s="32"/>
      <c r="E88" s="32">
        <v>134.71</v>
      </c>
    </row>
    <row r="89" spans="1:5" x14ac:dyDescent="0.25">
      <c r="A89" s="24">
        <v>85</v>
      </c>
      <c r="B89" s="31" t="s">
        <v>188</v>
      </c>
      <c r="C89" s="32">
        <v>273</v>
      </c>
      <c r="D89" s="32"/>
      <c r="E89" s="32">
        <v>273</v>
      </c>
    </row>
    <row r="90" spans="1:5" x14ac:dyDescent="0.25">
      <c r="A90" s="24">
        <v>86</v>
      </c>
      <c r="B90" s="31" t="s">
        <v>189</v>
      </c>
      <c r="C90" s="32">
        <v>825.67</v>
      </c>
      <c r="D90" s="32"/>
      <c r="E90" s="32">
        <v>825.67</v>
      </c>
    </row>
    <row r="91" spans="1:5" x14ac:dyDescent="0.25">
      <c r="A91" s="24">
        <v>87</v>
      </c>
      <c r="B91" s="31" t="s">
        <v>190</v>
      </c>
      <c r="C91" s="32">
        <v>706.25</v>
      </c>
      <c r="D91" s="32"/>
      <c r="E91" s="32">
        <v>706.25</v>
      </c>
    </row>
    <row r="92" spans="1:5" x14ac:dyDescent="0.25">
      <c r="A92" s="24">
        <v>88</v>
      </c>
      <c r="B92" s="31" t="s">
        <v>191</v>
      </c>
      <c r="C92" s="32">
        <v>3433.07</v>
      </c>
      <c r="D92" s="32"/>
      <c r="E92" s="32">
        <v>3433.07</v>
      </c>
    </row>
    <row r="93" spans="1:5" x14ac:dyDescent="0.25">
      <c r="A93" s="24">
        <v>89</v>
      </c>
      <c r="B93" s="31" t="s">
        <v>192</v>
      </c>
      <c r="C93" s="32">
        <v>322.94</v>
      </c>
      <c r="D93" s="32"/>
      <c r="E93" s="32">
        <v>322.94</v>
      </c>
    </row>
    <row r="94" spans="1:5" x14ac:dyDescent="0.25">
      <c r="A94" s="24">
        <v>90</v>
      </c>
      <c r="B94" s="31" t="s">
        <v>193</v>
      </c>
      <c r="C94" s="32">
        <v>2300.71</v>
      </c>
      <c r="D94" s="32"/>
      <c r="E94" s="32">
        <v>2300.71</v>
      </c>
    </row>
    <row r="95" spans="1:5" x14ac:dyDescent="0.25">
      <c r="A95" s="24">
        <v>91</v>
      </c>
      <c r="B95" s="31" t="s">
        <v>358</v>
      </c>
      <c r="C95" s="32">
        <v>672</v>
      </c>
      <c r="D95" s="32"/>
      <c r="E95" s="32">
        <v>672</v>
      </c>
    </row>
    <row r="96" spans="1:5" x14ac:dyDescent="0.25">
      <c r="A96" s="24">
        <v>92</v>
      </c>
      <c r="B96" s="31" t="s">
        <v>359</v>
      </c>
      <c r="C96" s="32">
        <v>407.95</v>
      </c>
      <c r="D96" s="32"/>
      <c r="E96" s="32">
        <v>407.95</v>
      </c>
    </row>
    <row r="97" spans="1:5" x14ac:dyDescent="0.25">
      <c r="A97" s="24">
        <v>93</v>
      </c>
      <c r="B97" s="31" t="s">
        <v>360</v>
      </c>
      <c r="C97" s="32">
        <v>132</v>
      </c>
      <c r="D97" s="32"/>
      <c r="E97" s="32">
        <v>132</v>
      </c>
    </row>
    <row r="98" spans="1:5" x14ac:dyDescent="0.25">
      <c r="A98" s="24">
        <v>94</v>
      </c>
      <c r="B98" s="31" t="s">
        <v>361</v>
      </c>
      <c r="C98" s="32">
        <v>412.5</v>
      </c>
      <c r="D98" s="32"/>
      <c r="E98" s="32">
        <v>412.5</v>
      </c>
    </row>
    <row r="99" spans="1:5" x14ac:dyDescent="0.25">
      <c r="A99" s="24">
        <v>95</v>
      </c>
      <c r="B99" s="31" t="s">
        <v>362</v>
      </c>
      <c r="C99" s="32">
        <v>1373.84</v>
      </c>
      <c r="D99" s="32"/>
      <c r="E99" s="32">
        <v>1373.84</v>
      </c>
    </row>
    <row r="100" spans="1:5" x14ac:dyDescent="0.25">
      <c r="A100" s="24">
        <v>96</v>
      </c>
      <c r="B100" s="31" t="s">
        <v>363</v>
      </c>
      <c r="C100" s="32">
        <v>4860.07</v>
      </c>
      <c r="D100" s="32"/>
      <c r="E100" s="32">
        <v>4860.07</v>
      </c>
    </row>
    <row r="101" spans="1:5" x14ac:dyDescent="0.25">
      <c r="A101" s="24">
        <v>97</v>
      </c>
      <c r="B101" s="31" t="s">
        <v>364</v>
      </c>
      <c r="C101" s="32">
        <v>2363.5300000000002</v>
      </c>
      <c r="D101" s="32"/>
      <c r="E101" s="32">
        <v>2363.5300000000002</v>
      </c>
    </row>
    <row r="102" spans="1:5" x14ac:dyDescent="0.25">
      <c r="A102" s="24">
        <v>98</v>
      </c>
      <c r="B102" s="31" t="s">
        <v>365</v>
      </c>
      <c r="C102" s="32">
        <v>432.95</v>
      </c>
      <c r="D102" s="32"/>
      <c r="E102" s="32">
        <v>432.95</v>
      </c>
    </row>
    <row r="103" spans="1:5" x14ac:dyDescent="0.25">
      <c r="A103" s="24">
        <v>99</v>
      </c>
      <c r="B103" s="31" t="s">
        <v>366</v>
      </c>
      <c r="C103" s="32">
        <v>485</v>
      </c>
      <c r="D103" s="32"/>
      <c r="E103" s="32">
        <v>485</v>
      </c>
    </row>
    <row r="104" spans="1:5" x14ac:dyDescent="0.25">
      <c r="A104" s="24">
        <v>100</v>
      </c>
      <c r="B104" s="31" t="s">
        <v>367</v>
      </c>
      <c r="C104" s="32">
        <v>5711.25</v>
      </c>
      <c r="D104" s="32"/>
      <c r="E104" s="32">
        <v>5711.25</v>
      </c>
    </row>
    <row r="105" spans="1:5" x14ac:dyDescent="0.25">
      <c r="A105" s="24">
        <v>101</v>
      </c>
      <c r="B105" s="31" t="s">
        <v>368</v>
      </c>
      <c r="C105" s="32">
        <v>5627.27</v>
      </c>
      <c r="D105" s="32"/>
      <c r="E105" s="32">
        <v>5627.27</v>
      </c>
    </row>
    <row r="106" spans="1:5" x14ac:dyDescent="0.25">
      <c r="A106" s="24">
        <v>102</v>
      </c>
      <c r="B106" s="31" t="s">
        <v>369</v>
      </c>
      <c r="C106" s="32">
        <v>827.26</v>
      </c>
      <c r="D106" s="32"/>
      <c r="E106" s="32">
        <v>827.26</v>
      </c>
    </row>
    <row r="107" spans="1:5" x14ac:dyDescent="0.25">
      <c r="A107" s="24">
        <v>103</v>
      </c>
      <c r="B107" s="31" t="s">
        <v>370</v>
      </c>
      <c r="C107" s="32">
        <v>52.25</v>
      </c>
      <c r="D107" s="32"/>
      <c r="E107" s="32">
        <v>52.25</v>
      </c>
    </row>
    <row r="108" spans="1:5" x14ac:dyDescent="0.25">
      <c r="A108" s="24">
        <v>104</v>
      </c>
      <c r="B108" s="31" t="s">
        <v>371</v>
      </c>
      <c r="C108" s="32">
        <v>180.43</v>
      </c>
      <c r="D108" s="32"/>
      <c r="E108" s="32">
        <v>180.43</v>
      </c>
    </row>
    <row r="109" spans="1:5" x14ac:dyDescent="0.25">
      <c r="A109" s="24">
        <v>105</v>
      </c>
      <c r="B109" s="31" t="s">
        <v>372</v>
      </c>
      <c r="C109" s="32">
        <v>487.5</v>
      </c>
      <c r="D109" s="32"/>
      <c r="E109" s="32">
        <v>487.5</v>
      </c>
    </row>
    <row r="110" spans="1:5" x14ac:dyDescent="0.25">
      <c r="A110" s="24">
        <v>106</v>
      </c>
      <c r="B110" s="31" t="s">
        <v>373</v>
      </c>
      <c r="C110" s="32">
        <v>1161</v>
      </c>
      <c r="D110" s="32"/>
      <c r="E110" s="32">
        <v>1161</v>
      </c>
    </row>
    <row r="111" spans="1:5" x14ac:dyDescent="0.25">
      <c r="A111" s="24">
        <v>107</v>
      </c>
      <c r="B111" s="31" t="s">
        <v>374</v>
      </c>
      <c r="C111" s="32">
        <v>2180.23</v>
      </c>
      <c r="D111" s="32"/>
      <c r="E111" s="32">
        <v>2180.23</v>
      </c>
    </row>
    <row r="112" spans="1:5" x14ac:dyDescent="0.25">
      <c r="A112" s="24">
        <v>108</v>
      </c>
      <c r="B112" s="31" t="s">
        <v>375</v>
      </c>
      <c r="C112" s="32">
        <v>726.74</v>
      </c>
      <c r="D112" s="32"/>
      <c r="E112" s="32">
        <v>726.74</v>
      </c>
    </row>
    <row r="113" spans="1:5" x14ac:dyDescent="0.25">
      <c r="A113" s="24">
        <v>109</v>
      </c>
      <c r="B113" s="31" t="s">
        <v>376</v>
      </c>
      <c r="C113" s="32">
        <v>505.2</v>
      </c>
      <c r="D113" s="32"/>
      <c r="E113" s="32">
        <v>505.2</v>
      </c>
    </row>
    <row r="114" spans="1:5" x14ac:dyDescent="0.25">
      <c r="A114" s="24">
        <v>110</v>
      </c>
      <c r="B114" s="31" t="s">
        <v>377</v>
      </c>
      <c r="C114" s="32">
        <v>180.43</v>
      </c>
      <c r="D114" s="32"/>
      <c r="E114" s="32">
        <v>180.43</v>
      </c>
    </row>
    <row r="115" spans="1:5" x14ac:dyDescent="0.25">
      <c r="A115" s="24">
        <v>111</v>
      </c>
      <c r="B115" s="31" t="s">
        <v>378</v>
      </c>
      <c r="C115" s="32">
        <v>292</v>
      </c>
      <c r="D115" s="32"/>
      <c r="E115" s="32">
        <v>292</v>
      </c>
    </row>
    <row r="116" spans="1:5" x14ac:dyDescent="0.25">
      <c r="A116" s="24">
        <v>112</v>
      </c>
      <c r="B116" s="31" t="s">
        <v>379</v>
      </c>
      <c r="C116" s="32">
        <v>1037.3699999999999</v>
      </c>
      <c r="D116" s="32"/>
      <c r="E116" s="32">
        <v>1037.3699999999999</v>
      </c>
    </row>
    <row r="117" spans="1:5" x14ac:dyDescent="0.25">
      <c r="A117" s="24">
        <v>113</v>
      </c>
      <c r="B117" s="31" t="s">
        <v>380</v>
      </c>
      <c r="C117" s="32">
        <v>480</v>
      </c>
      <c r="D117" s="32"/>
      <c r="E117" s="32">
        <v>480</v>
      </c>
    </row>
    <row r="118" spans="1:5" x14ac:dyDescent="0.25">
      <c r="A118" s="24">
        <v>114</v>
      </c>
      <c r="B118" s="31" t="s">
        <v>381</v>
      </c>
      <c r="C118" s="32">
        <v>2601.66</v>
      </c>
      <c r="D118" s="32"/>
      <c r="E118" s="32">
        <v>2601.66</v>
      </c>
    </row>
    <row r="119" spans="1:5" x14ac:dyDescent="0.25">
      <c r="A119" s="24">
        <v>115</v>
      </c>
      <c r="B119" s="31" t="s">
        <v>382</v>
      </c>
      <c r="C119" s="32">
        <v>2290.0300000000002</v>
      </c>
      <c r="D119" s="32"/>
      <c r="E119" s="32">
        <v>2290.0300000000002</v>
      </c>
    </row>
    <row r="120" spans="1:5" x14ac:dyDescent="0.25">
      <c r="A120" s="24">
        <v>116</v>
      </c>
      <c r="B120" s="31" t="s">
        <v>383</v>
      </c>
      <c r="C120" s="32">
        <v>1087.8699999999999</v>
      </c>
      <c r="D120" s="32"/>
      <c r="E120" s="32">
        <v>1087.8699999999999</v>
      </c>
    </row>
    <row r="121" spans="1:5" x14ac:dyDescent="0.25">
      <c r="A121" s="24">
        <v>117</v>
      </c>
      <c r="B121" s="31" t="s">
        <v>384</v>
      </c>
      <c r="C121" s="32">
        <v>31.88</v>
      </c>
      <c r="D121" s="32"/>
      <c r="E121" s="32">
        <v>31.88</v>
      </c>
    </row>
    <row r="122" spans="1:5" x14ac:dyDescent="0.25">
      <c r="A122" s="24">
        <v>118</v>
      </c>
      <c r="B122" s="31" t="s">
        <v>385</v>
      </c>
      <c r="C122" s="32">
        <v>1151.9100000000001</v>
      </c>
      <c r="D122" s="32"/>
      <c r="E122" s="32">
        <v>1151.9100000000001</v>
      </c>
    </row>
    <row r="123" spans="1:5" x14ac:dyDescent="0.25">
      <c r="A123" s="24">
        <v>119</v>
      </c>
      <c r="B123" s="31" t="s">
        <v>386</v>
      </c>
      <c r="C123" s="32">
        <v>107.5</v>
      </c>
      <c r="D123" s="32"/>
      <c r="E123" s="32">
        <v>107.5</v>
      </c>
    </row>
    <row r="124" spans="1:5" x14ac:dyDescent="0.25">
      <c r="A124" s="24">
        <v>120</v>
      </c>
      <c r="B124" s="31" t="s">
        <v>387</v>
      </c>
      <c r="C124" s="32">
        <v>589.08000000000004</v>
      </c>
      <c r="D124" s="32"/>
      <c r="E124" s="32">
        <v>589.08000000000004</v>
      </c>
    </row>
    <row r="125" spans="1:5" x14ac:dyDescent="0.25">
      <c r="A125" s="24">
        <v>121</v>
      </c>
      <c r="B125" s="31" t="s">
        <v>388</v>
      </c>
      <c r="C125" s="32">
        <v>487.5</v>
      </c>
      <c r="D125" s="32"/>
      <c r="E125" s="32">
        <v>487.5</v>
      </c>
    </row>
    <row r="126" spans="1:5" x14ac:dyDescent="0.25">
      <c r="A126" s="24">
        <v>122</v>
      </c>
      <c r="B126" s="31" t="s">
        <v>389</v>
      </c>
      <c r="C126" s="32">
        <v>2070.5300000000002</v>
      </c>
      <c r="D126" s="32"/>
      <c r="E126" s="32">
        <v>2070.5300000000002</v>
      </c>
    </row>
    <row r="127" spans="1:5" x14ac:dyDescent="0.25">
      <c r="A127" s="24">
        <v>123</v>
      </c>
      <c r="B127" s="31" t="s">
        <v>390</v>
      </c>
      <c r="C127" s="32">
        <v>5813.95</v>
      </c>
      <c r="D127" s="32"/>
      <c r="E127" s="32">
        <v>5813.95</v>
      </c>
    </row>
    <row r="128" spans="1:5" x14ac:dyDescent="0.25">
      <c r="A128" s="24">
        <v>124</v>
      </c>
      <c r="B128" s="31" t="s">
        <v>391</v>
      </c>
      <c r="C128" s="32">
        <v>52.25</v>
      </c>
      <c r="D128" s="32"/>
      <c r="E128" s="32">
        <v>52.25</v>
      </c>
    </row>
    <row r="129" spans="1:5" x14ac:dyDescent="0.25">
      <c r="A129" s="24">
        <v>125</v>
      </c>
      <c r="B129" s="31" t="s">
        <v>392</v>
      </c>
      <c r="C129" s="32">
        <v>180.43</v>
      </c>
      <c r="D129" s="32"/>
      <c r="E129" s="32">
        <v>180.43</v>
      </c>
    </row>
    <row r="130" spans="1:5" x14ac:dyDescent="0.25">
      <c r="A130" s="24">
        <v>126</v>
      </c>
      <c r="B130" s="31" t="s">
        <v>194</v>
      </c>
      <c r="C130" s="32">
        <v>706.25</v>
      </c>
      <c r="D130" s="32"/>
      <c r="E130" s="32">
        <v>706.25</v>
      </c>
    </row>
    <row r="131" spans="1:5" x14ac:dyDescent="0.25">
      <c r="A131" s="24">
        <v>127</v>
      </c>
      <c r="B131" s="31" t="s">
        <v>195</v>
      </c>
      <c r="C131" s="32">
        <v>2758.77</v>
      </c>
      <c r="D131" s="32"/>
      <c r="E131" s="32">
        <v>2758.77</v>
      </c>
    </row>
    <row r="132" spans="1:5" x14ac:dyDescent="0.25">
      <c r="A132" s="24">
        <v>128</v>
      </c>
      <c r="B132" s="31" t="s">
        <v>196</v>
      </c>
      <c r="C132" s="32">
        <v>817.94</v>
      </c>
      <c r="D132" s="32"/>
      <c r="E132" s="32">
        <v>817.94</v>
      </c>
    </row>
    <row r="133" spans="1:5" x14ac:dyDescent="0.25">
      <c r="A133" s="24">
        <v>129</v>
      </c>
      <c r="B133" s="31" t="s">
        <v>197</v>
      </c>
      <c r="C133" s="32">
        <v>3100.61</v>
      </c>
      <c r="D133" s="32"/>
      <c r="E133" s="32">
        <v>3100.61</v>
      </c>
    </row>
    <row r="134" spans="1:5" x14ac:dyDescent="0.25">
      <c r="A134" s="24">
        <v>130</v>
      </c>
      <c r="B134" s="31" t="s">
        <v>198</v>
      </c>
      <c r="C134" s="32">
        <v>568.75</v>
      </c>
      <c r="D134" s="32"/>
      <c r="E134" s="32">
        <v>568.75</v>
      </c>
    </row>
    <row r="135" spans="1:5" x14ac:dyDescent="0.25">
      <c r="A135" s="24">
        <v>131</v>
      </c>
      <c r="B135" s="31" t="s">
        <v>199</v>
      </c>
      <c r="C135" s="32">
        <v>1124.3</v>
      </c>
      <c r="D135" s="32"/>
      <c r="E135" s="32">
        <v>1124.3</v>
      </c>
    </row>
    <row r="136" spans="1:5" x14ac:dyDescent="0.25">
      <c r="A136" s="24">
        <v>132</v>
      </c>
      <c r="B136" s="31" t="s">
        <v>253</v>
      </c>
      <c r="C136" s="32">
        <v>500</v>
      </c>
      <c r="D136" s="32"/>
      <c r="E136" s="32">
        <v>500</v>
      </c>
    </row>
    <row r="137" spans="1:5" x14ac:dyDescent="0.25">
      <c r="A137" s="24">
        <v>133</v>
      </c>
      <c r="B137" s="31" t="s">
        <v>200</v>
      </c>
      <c r="C137" s="32">
        <v>3000</v>
      </c>
      <c r="D137" s="32"/>
      <c r="E137" s="32">
        <v>3000</v>
      </c>
    </row>
    <row r="138" spans="1:5" x14ac:dyDescent="0.25">
      <c r="A138" s="24">
        <v>134</v>
      </c>
      <c r="B138" s="31" t="s">
        <v>201</v>
      </c>
      <c r="C138" s="32">
        <v>735.22</v>
      </c>
      <c r="D138" s="32"/>
      <c r="E138" s="32">
        <v>735.22</v>
      </c>
    </row>
    <row r="139" spans="1:5" x14ac:dyDescent="0.25">
      <c r="A139" s="24">
        <v>135</v>
      </c>
      <c r="B139" s="31" t="s">
        <v>202</v>
      </c>
      <c r="C139" s="32">
        <v>3591.34</v>
      </c>
      <c r="D139" s="32"/>
      <c r="E139" s="32">
        <v>3591.34</v>
      </c>
    </row>
    <row r="140" spans="1:5" x14ac:dyDescent="0.25">
      <c r="A140" s="24">
        <v>136</v>
      </c>
      <c r="B140" s="31" t="s">
        <v>203</v>
      </c>
      <c r="C140" s="32">
        <v>430</v>
      </c>
      <c r="D140" s="32"/>
      <c r="E140" s="32">
        <v>430</v>
      </c>
    </row>
    <row r="141" spans="1:5" x14ac:dyDescent="0.25">
      <c r="A141" s="24">
        <v>137</v>
      </c>
      <c r="B141" s="31" t="s">
        <v>204</v>
      </c>
      <c r="C141" s="32">
        <v>1656.43</v>
      </c>
      <c r="D141" s="32"/>
      <c r="E141" s="32">
        <v>1656.43</v>
      </c>
    </row>
    <row r="142" spans="1:5" x14ac:dyDescent="0.25">
      <c r="A142" s="24">
        <v>138</v>
      </c>
      <c r="B142" s="31" t="s">
        <v>205</v>
      </c>
      <c r="C142" s="32">
        <v>2044.84</v>
      </c>
      <c r="D142" s="32"/>
      <c r="E142" s="32">
        <v>2044.84</v>
      </c>
    </row>
    <row r="143" spans="1:5" x14ac:dyDescent="0.25">
      <c r="A143" s="24">
        <v>139</v>
      </c>
      <c r="B143" s="31" t="s">
        <v>206</v>
      </c>
      <c r="C143" s="32">
        <v>1545.18</v>
      </c>
      <c r="D143" s="32"/>
      <c r="E143" s="32">
        <v>1545.18</v>
      </c>
    </row>
    <row r="144" spans="1:5" x14ac:dyDescent="0.25">
      <c r="A144" s="24">
        <v>140</v>
      </c>
      <c r="B144" s="31" t="s">
        <v>308</v>
      </c>
      <c r="C144" s="32">
        <v>501.13</v>
      </c>
      <c r="D144" s="32"/>
      <c r="E144" s="32">
        <v>501.13</v>
      </c>
    </row>
    <row r="145" spans="1:5" x14ac:dyDescent="0.25">
      <c r="A145" s="24">
        <v>141</v>
      </c>
      <c r="B145" s="31" t="s">
        <v>309</v>
      </c>
      <c r="C145" s="32">
        <v>99</v>
      </c>
      <c r="D145" s="32"/>
      <c r="E145" s="32">
        <v>99</v>
      </c>
    </row>
    <row r="146" spans="1:5" x14ac:dyDescent="0.25">
      <c r="A146" s="24">
        <v>142</v>
      </c>
      <c r="B146" s="31" t="s">
        <v>310</v>
      </c>
      <c r="C146" s="32">
        <v>1690.39</v>
      </c>
      <c r="D146" s="32"/>
      <c r="E146" s="32">
        <v>1690.39</v>
      </c>
    </row>
    <row r="147" spans="1:5" x14ac:dyDescent="0.25">
      <c r="A147" s="24">
        <v>143</v>
      </c>
      <c r="B147" s="31" t="s">
        <v>311</v>
      </c>
      <c r="C147" s="32">
        <v>662.5</v>
      </c>
      <c r="D147" s="32"/>
      <c r="E147" s="32">
        <v>662.5</v>
      </c>
    </row>
    <row r="148" spans="1:5" x14ac:dyDescent="0.25">
      <c r="A148" s="24">
        <v>144</v>
      </c>
      <c r="B148" s="31" t="s">
        <v>312</v>
      </c>
      <c r="C148" s="32">
        <v>949.28</v>
      </c>
      <c r="D148" s="32"/>
      <c r="E148" s="32">
        <v>949.28</v>
      </c>
    </row>
    <row r="149" spans="1:5" x14ac:dyDescent="0.25">
      <c r="A149" s="24">
        <v>145</v>
      </c>
      <c r="B149" s="31" t="s">
        <v>313</v>
      </c>
      <c r="C149" s="32">
        <v>1425.94</v>
      </c>
      <c r="D149" s="32"/>
      <c r="E149" s="32">
        <v>1425.94</v>
      </c>
    </row>
    <row r="150" spans="1:5" x14ac:dyDescent="0.25">
      <c r="A150" s="24">
        <v>146</v>
      </c>
      <c r="B150" s="31" t="s">
        <v>314</v>
      </c>
      <c r="C150" s="32">
        <v>469.11</v>
      </c>
      <c r="D150" s="32"/>
      <c r="E150" s="32">
        <v>469.11</v>
      </c>
    </row>
    <row r="151" spans="1:5" x14ac:dyDescent="0.25">
      <c r="A151" s="24">
        <v>147</v>
      </c>
      <c r="B151" s="31" t="s">
        <v>315</v>
      </c>
      <c r="C151" s="32">
        <v>1019.2</v>
      </c>
      <c r="D151" s="32"/>
      <c r="E151" s="32">
        <v>1019.2</v>
      </c>
    </row>
    <row r="152" spans="1:5" x14ac:dyDescent="0.25">
      <c r="A152" s="24">
        <v>148</v>
      </c>
      <c r="B152" s="31" t="s">
        <v>316</v>
      </c>
      <c r="C152" s="32">
        <v>2883.11</v>
      </c>
      <c r="D152" s="32"/>
      <c r="E152" s="32">
        <v>2883.11</v>
      </c>
    </row>
    <row r="153" spans="1:5" x14ac:dyDescent="0.25">
      <c r="A153" s="24">
        <v>149</v>
      </c>
      <c r="B153" s="31" t="s">
        <v>317</v>
      </c>
      <c r="C153" s="32">
        <v>786.25</v>
      </c>
      <c r="D153" s="32"/>
      <c r="E153" s="32">
        <v>786.25</v>
      </c>
    </row>
    <row r="154" spans="1:5" x14ac:dyDescent="0.25">
      <c r="A154" s="24">
        <v>150</v>
      </c>
      <c r="B154" s="31" t="s">
        <v>318</v>
      </c>
      <c r="C154" s="32">
        <v>949.28</v>
      </c>
      <c r="D154" s="32"/>
      <c r="E154" s="32">
        <v>949.28</v>
      </c>
    </row>
    <row r="155" spans="1:5" x14ac:dyDescent="0.25">
      <c r="A155" s="24">
        <v>151</v>
      </c>
      <c r="B155" s="31" t="s">
        <v>319</v>
      </c>
      <c r="C155" s="32">
        <v>7323.75</v>
      </c>
      <c r="D155" s="32"/>
      <c r="E155" s="32">
        <v>7323.75</v>
      </c>
    </row>
    <row r="156" spans="1:5" x14ac:dyDescent="0.25">
      <c r="A156" s="24">
        <v>152</v>
      </c>
      <c r="B156" s="31" t="s">
        <v>320</v>
      </c>
      <c r="C156" s="32">
        <v>786.84</v>
      </c>
      <c r="D156" s="32"/>
      <c r="E156" s="32">
        <v>786.84</v>
      </c>
    </row>
    <row r="157" spans="1:5" x14ac:dyDescent="0.25">
      <c r="A157" s="24">
        <v>153</v>
      </c>
      <c r="B157" s="31" t="s">
        <v>321</v>
      </c>
      <c r="C157" s="32">
        <v>7262.89</v>
      </c>
      <c r="D157" s="32"/>
      <c r="E157" s="32">
        <v>7262.89</v>
      </c>
    </row>
    <row r="158" spans="1:5" x14ac:dyDescent="0.25">
      <c r="A158" s="24">
        <v>154</v>
      </c>
      <c r="B158" s="31" t="s">
        <v>322</v>
      </c>
      <c r="C158" s="32">
        <v>9666.0499999999993</v>
      </c>
      <c r="D158" s="32"/>
      <c r="E158" s="32">
        <v>9666.0499999999993</v>
      </c>
    </row>
    <row r="159" spans="1:5" x14ac:dyDescent="0.25">
      <c r="A159" s="24">
        <v>155</v>
      </c>
      <c r="B159" s="31" t="s">
        <v>323</v>
      </c>
      <c r="C159" s="32">
        <v>26.15</v>
      </c>
      <c r="D159" s="32"/>
      <c r="E159" s="32">
        <v>26.15</v>
      </c>
    </row>
    <row r="160" spans="1:5" x14ac:dyDescent="0.25">
      <c r="A160" s="24">
        <v>156</v>
      </c>
      <c r="B160" s="31" t="s">
        <v>324</v>
      </c>
      <c r="C160" s="32">
        <v>6223.83</v>
      </c>
      <c r="D160" s="32"/>
      <c r="E160" s="32">
        <v>6223.83</v>
      </c>
    </row>
    <row r="161" spans="1:5" x14ac:dyDescent="0.25">
      <c r="A161" s="24">
        <v>157</v>
      </c>
      <c r="B161" s="31" t="s">
        <v>325</v>
      </c>
      <c r="C161" s="32">
        <v>4750</v>
      </c>
      <c r="D161" s="32"/>
      <c r="E161" s="32">
        <v>4750</v>
      </c>
    </row>
    <row r="162" spans="1:5" x14ac:dyDescent="0.25">
      <c r="A162" s="24">
        <v>158</v>
      </c>
      <c r="B162" s="31" t="s">
        <v>207</v>
      </c>
      <c r="C162" s="32">
        <v>303</v>
      </c>
      <c r="D162" s="32"/>
      <c r="E162" s="32">
        <v>303</v>
      </c>
    </row>
    <row r="163" spans="1:5" x14ac:dyDescent="0.25">
      <c r="A163" s="24">
        <v>159</v>
      </c>
      <c r="B163" s="31" t="s">
        <v>208</v>
      </c>
      <c r="C163" s="32">
        <v>797.72</v>
      </c>
      <c r="D163" s="32"/>
      <c r="E163" s="32">
        <v>797.72</v>
      </c>
    </row>
    <row r="164" spans="1:5" x14ac:dyDescent="0.25">
      <c r="A164" s="24">
        <v>160</v>
      </c>
      <c r="B164" s="31" t="s">
        <v>209</v>
      </c>
      <c r="C164" s="32">
        <v>525</v>
      </c>
      <c r="D164" s="32"/>
      <c r="E164" s="32">
        <v>525</v>
      </c>
    </row>
    <row r="165" spans="1:5" x14ac:dyDescent="0.25">
      <c r="A165" s="24">
        <v>161</v>
      </c>
      <c r="B165" s="31" t="s">
        <v>210</v>
      </c>
      <c r="C165" s="32">
        <v>1106.7</v>
      </c>
      <c r="D165" s="32"/>
      <c r="E165" s="32">
        <v>1106.7</v>
      </c>
    </row>
    <row r="166" spans="1:5" x14ac:dyDescent="0.25">
      <c r="A166" s="24">
        <v>162</v>
      </c>
      <c r="B166" s="31" t="s">
        <v>211</v>
      </c>
      <c r="C166" s="32">
        <v>4966.58</v>
      </c>
      <c r="D166" s="32"/>
      <c r="E166" s="32">
        <v>4966.58</v>
      </c>
    </row>
    <row r="167" spans="1:5" x14ac:dyDescent="0.25">
      <c r="A167" s="24">
        <v>163</v>
      </c>
      <c r="B167" s="31" t="s">
        <v>212</v>
      </c>
      <c r="C167" s="32">
        <v>1037</v>
      </c>
      <c r="D167" s="32"/>
      <c r="E167" s="32">
        <v>1037</v>
      </c>
    </row>
    <row r="168" spans="1:5" x14ac:dyDescent="0.25">
      <c r="A168" s="24">
        <v>164</v>
      </c>
      <c r="B168" s="31" t="s">
        <v>213</v>
      </c>
      <c r="C168" s="32">
        <v>3621.72</v>
      </c>
      <c r="D168" s="32"/>
      <c r="E168" s="32">
        <v>3621.72</v>
      </c>
    </row>
    <row r="169" spans="1:5" x14ac:dyDescent="0.25">
      <c r="A169" s="24">
        <v>165</v>
      </c>
      <c r="B169" s="31" t="s">
        <v>214</v>
      </c>
      <c r="C169" s="32">
        <v>20.9</v>
      </c>
      <c r="D169" s="32"/>
      <c r="E169" s="32">
        <v>20.9</v>
      </c>
    </row>
    <row r="170" spans="1:5" x14ac:dyDescent="0.25">
      <c r="A170" s="24">
        <v>166</v>
      </c>
      <c r="B170" s="31" t="s">
        <v>215</v>
      </c>
      <c r="C170" s="32">
        <v>60</v>
      </c>
      <c r="D170" s="32"/>
      <c r="E170" s="32">
        <v>60</v>
      </c>
    </row>
    <row r="171" spans="1:5" x14ac:dyDescent="0.25">
      <c r="A171" s="24">
        <v>167</v>
      </c>
      <c r="B171" s="31" t="s">
        <v>216</v>
      </c>
      <c r="C171" s="32">
        <v>545</v>
      </c>
      <c r="D171" s="32"/>
      <c r="E171" s="32">
        <v>545</v>
      </c>
    </row>
    <row r="172" spans="1:5" x14ac:dyDescent="0.25">
      <c r="A172" s="24">
        <v>168</v>
      </c>
      <c r="B172" s="31" t="s">
        <v>217</v>
      </c>
      <c r="C172" s="32">
        <v>250</v>
      </c>
      <c r="D172" s="32"/>
      <c r="E172" s="32">
        <v>250</v>
      </c>
    </row>
    <row r="173" spans="1:5" x14ac:dyDescent="0.25">
      <c r="A173" s="24">
        <v>169</v>
      </c>
      <c r="B173" s="31" t="s">
        <v>218</v>
      </c>
      <c r="C173" s="32">
        <v>744.45</v>
      </c>
      <c r="D173" s="32"/>
      <c r="E173" s="32">
        <v>744.45</v>
      </c>
    </row>
    <row r="174" spans="1:5" x14ac:dyDescent="0.25">
      <c r="A174" s="24">
        <v>170</v>
      </c>
      <c r="B174" s="31" t="s">
        <v>219</v>
      </c>
      <c r="C174" s="32">
        <v>579.54</v>
      </c>
      <c r="D174" s="32"/>
      <c r="E174" s="32">
        <v>579.54</v>
      </c>
    </row>
    <row r="175" spans="1:5" x14ac:dyDescent="0.25">
      <c r="A175" s="24">
        <v>171</v>
      </c>
      <c r="B175" s="31" t="s">
        <v>220</v>
      </c>
      <c r="C175" s="32">
        <v>545</v>
      </c>
      <c r="D175" s="32"/>
      <c r="E175" s="32">
        <v>545</v>
      </c>
    </row>
    <row r="176" spans="1:5" x14ac:dyDescent="0.25">
      <c r="A176" s="24">
        <v>172</v>
      </c>
      <c r="B176" s="31" t="s">
        <v>255</v>
      </c>
      <c r="C176" s="32">
        <v>802.73</v>
      </c>
      <c r="D176" s="32"/>
      <c r="E176" s="32">
        <v>802.73</v>
      </c>
    </row>
    <row r="177" spans="1:5" x14ac:dyDescent="0.25">
      <c r="A177" s="24">
        <v>173</v>
      </c>
      <c r="B177" s="31" t="s">
        <v>221</v>
      </c>
      <c r="C177" s="32">
        <v>550</v>
      </c>
      <c r="D177" s="32"/>
      <c r="E177" s="32">
        <v>550</v>
      </c>
    </row>
    <row r="178" spans="1:5" x14ac:dyDescent="0.25">
      <c r="A178" s="24">
        <v>174</v>
      </c>
      <c r="B178" s="31" t="s">
        <v>222</v>
      </c>
      <c r="C178" s="32">
        <v>3007.11</v>
      </c>
      <c r="D178" s="32"/>
      <c r="E178" s="32">
        <v>3007.11</v>
      </c>
    </row>
    <row r="179" spans="1:5" x14ac:dyDescent="0.25">
      <c r="A179" s="24">
        <v>175</v>
      </c>
      <c r="B179" s="31" t="s">
        <v>223</v>
      </c>
      <c r="C179" s="32">
        <v>3591.61</v>
      </c>
      <c r="D179" s="32"/>
      <c r="E179" s="32">
        <v>3591.61</v>
      </c>
    </row>
    <row r="180" spans="1:5" x14ac:dyDescent="0.25">
      <c r="A180" s="24">
        <v>176</v>
      </c>
      <c r="B180" s="31" t="s">
        <v>224</v>
      </c>
      <c r="C180" s="32">
        <v>240.57</v>
      </c>
      <c r="D180" s="32"/>
      <c r="E180" s="32">
        <v>240.57</v>
      </c>
    </row>
    <row r="181" spans="1:5" x14ac:dyDescent="0.25">
      <c r="A181" s="24">
        <v>177</v>
      </c>
      <c r="B181" s="31" t="s">
        <v>225</v>
      </c>
      <c r="C181" s="32">
        <v>31.35</v>
      </c>
      <c r="D181" s="32"/>
      <c r="E181" s="32">
        <v>31.35</v>
      </c>
    </row>
    <row r="182" spans="1:5" x14ac:dyDescent="0.25">
      <c r="A182" s="24">
        <v>178</v>
      </c>
      <c r="B182" s="31" t="s">
        <v>226</v>
      </c>
      <c r="C182" s="32">
        <v>637.05999999999995</v>
      </c>
      <c r="D182" s="32"/>
      <c r="E182" s="32">
        <v>637.05999999999995</v>
      </c>
    </row>
    <row r="183" spans="1:5" x14ac:dyDescent="0.25">
      <c r="A183" s="24">
        <v>179</v>
      </c>
      <c r="B183" s="31" t="s">
        <v>227</v>
      </c>
      <c r="C183" s="32">
        <v>240.57</v>
      </c>
      <c r="D183" s="32"/>
      <c r="E183" s="32">
        <v>240.57</v>
      </c>
    </row>
    <row r="184" spans="1:5" x14ac:dyDescent="0.25">
      <c r="A184" s="24">
        <v>180</v>
      </c>
      <c r="B184" s="31" t="s">
        <v>228</v>
      </c>
      <c r="C184" s="32">
        <v>168.75</v>
      </c>
      <c r="D184" s="32"/>
      <c r="E184" s="32">
        <v>168.75</v>
      </c>
    </row>
    <row r="185" spans="1:5" x14ac:dyDescent="0.25">
      <c r="A185" s="24">
        <v>181</v>
      </c>
      <c r="B185" s="31" t="s">
        <v>229</v>
      </c>
      <c r="C185" s="32">
        <v>420</v>
      </c>
      <c r="D185" s="32"/>
      <c r="E185" s="32">
        <v>420</v>
      </c>
    </row>
    <row r="186" spans="1:5" x14ac:dyDescent="0.25">
      <c r="A186" s="24">
        <v>182</v>
      </c>
      <c r="B186" s="31" t="s">
        <v>230</v>
      </c>
      <c r="C186" s="32">
        <v>8589.4</v>
      </c>
      <c r="D186" s="32"/>
      <c r="E186" s="32">
        <v>8589.4</v>
      </c>
    </row>
    <row r="187" spans="1:5" x14ac:dyDescent="0.25">
      <c r="A187" s="24">
        <v>183</v>
      </c>
      <c r="B187" s="31" t="s">
        <v>231</v>
      </c>
      <c r="C187" s="32">
        <v>3837.08</v>
      </c>
      <c r="D187" s="32"/>
      <c r="E187" s="32">
        <v>3837.08</v>
      </c>
    </row>
    <row r="188" spans="1:5" x14ac:dyDescent="0.25">
      <c r="A188" s="24">
        <v>184</v>
      </c>
      <c r="B188" s="31" t="s">
        <v>232</v>
      </c>
      <c r="C188" s="32">
        <v>695.13</v>
      </c>
      <c r="D188" s="32"/>
      <c r="E188" s="32">
        <v>695.13</v>
      </c>
    </row>
    <row r="189" spans="1:5" x14ac:dyDescent="0.25">
      <c r="A189" s="24">
        <v>185</v>
      </c>
      <c r="B189" s="31" t="s">
        <v>233</v>
      </c>
      <c r="C189" s="32">
        <v>721.68</v>
      </c>
      <c r="D189" s="32"/>
      <c r="E189" s="32">
        <v>721.68</v>
      </c>
    </row>
    <row r="190" spans="1:5" x14ac:dyDescent="0.25">
      <c r="A190" s="24">
        <v>186</v>
      </c>
      <c r="B190" s="31" t="s">
        <v>291</v>
      </c>
      <c r="C190" s="32">
        <v>3375</v>
      </c>
      <c r="D190" s="32"/>
      <c r="E190" s="32">
        <v>3375</v>
      </c>
    </row>
    <row r="191" spans="1:5" x14ac:dyDescent="0.25">
      <c r="A191" s="24">
        <v>187</v>
      </c>
      <c r="B191" s="31" t="s">
        <v>292</v>
      </c>
      <c r="C191" s="32">
        <v>661.57</v>
      </c>
      <c r="D191" s="32"/>
      <c r="E191" s="32">
        <v>661.57</v>
      </c>
    </row>
    <row r="192" spans="1:5" x14ac:dyDescent="0.25">
      <c r="A192" s="24">
        <v>188</v>
      </c>
      <c r="B192" s="31" t="s">
        <v>293</v>
      </c>
      <c r="C192" s="32">
        <v>956.9</v>
      </c>
      <c r="D192" s="32"/>
      <c r="E192" s="32">
        <v>956.9</v>
      </c>
    </row>
    <row r="193" spans="1:5" x14ac:dyDescent="0.25">
      <c r="A193" s="24">
        <v>189</v>
      </c>
      <c r="B193" s="31" t="s">
        <v>294</v>
      </c>
      <c r="C193" s="32">
        <v>360.85</v>
      </c>
      <c r="D193" s="32"/>
      <c r="E193" s="32">
        <v>360.85</v>
      </c>
    </row>
    <row r="194" spans="1:5" x14ac:dyDescent="0.25">
      <c r="A194" s="24">
        <v>190</v>
      </c>
      <c r="B194" s="31" t="s">
        <v>295</v>
      </c>
      <c r="C194" s="32">
        <v>360.85</v>
      </c>
      <c r="D194" s="32"/>
      <c r="E194" s="32">
        <v>360.85</v>
      </c>
    </row>
    <row r="195" spans="1:5" x14ac:dyDescent="0.25">
      <c r="A195" s="24">
        <v>191</v>
      </c>
      <c r="B195" s="31" t="s">
        <v>296</v>
      </c>
      <c r="C195" s="32">
        <v>7105.94</v>
      </c>
      <c r="D195" s="32"/>
      <c r="E195" s="32">
        <v>7105.94</v>
      </c>
    </row>
    <row r="196" spans="1:5" x14ac:dyDescent="0.25">
      <c r="A196" s="24">
        <v>192</v>
      </c>
      <c r="B196" s="31" t="s">
        <v>297</v>
      </c>
      <c r="C196" s="32">
        <v>3801</v>
      </c>
      <c r="D196" s="32"/>
      <c r="E196" s="32">
        <v>3801</v>
      </c>
    </row>
    <row r="197" spans="1:5" x14ac:dyDescent="0.25">
      <c r="A197" s="24">
        <v>193</v>
      </c>
      <c r="B197" s="31" t="s">
        <v>298</v>
      </c>
      <c r="C197" s="32">
        <v>191.55</v>
      </c>
      <c r="D197" s="32"/>
      <c r="E197" s="32">
        <v>191.55</v>
      </c>
    </row>
    <row r="198" spans="1:5" x14ac:dyDescent="0.25">
      <c r="A198" s="24">
        <v>194</v>
      </c>
      <c r="B198" s="31" t="s">
        <v>299</v>
      </c>
      <c r="C198" s="32">
        <v>180</v>
      </c>
      <c r="D198" s="32"/>
      <c r="E198" s="32">
        <v>180</v>
      </c>
    </row>
    <row r="199" spans="1:5" x14ac:dyDescent="0.25">
      <c r="A199" s="24">
        <v>195</v>
      </c>
      <c r="B199" s="31" t="s">
        <v>300</v>
      </c>
      <c r="C199" s="32">
        <v>160</v>
      </c>
      <c r="D199" s="32"/>
      <c r="E199" s="32">
        <v>160</v>
      </c>
    </row>
    <row r="200" spans="1:5" x14ac:dyDescent="0.25">
      <c r="A200" s="24">
        <v>196</v>
      </c>
      <c r="B200" s="31" t="s">
        <v>301</v>
      </c>
      <c r="C200" s="32">
        <v>360.85</v>
      </c>
      <c r="D200" s="32"/>
      <c r="E200" s="32">
        <v>360.85</v>
      </c>
    </row>
    <row r="201" spans="1:5" x14ac:dyDescent="0.25">
      <c r="A201" s="24">
        <v>197</v>
      </c>
      <c r="B201" s="31" t="s">
        <v>302</v>
      </c>
      <c r="C201" s="32">
        <v>1202.8399999999999</v>
      </c>
      <c r="D201" s="32"/>
      <c r="E201" s="32">
        <v>1202.8399999999999</v>
      </c>
    </row>
    <row r="202" spans="1:5" x14ac:dyDescent="0.25">
      <c r="A202" s="24">
        <v>198</v>
      </c>
      <c r="B202" s="31" t="s">
        <v>303</v>
      </c>
      <c r="C202" s="32">
        <v>673.55</v>
      </c>
      <c r="D202" s="32"/>
      <c r="E202" s="32">
        <v>673.55</v>
      </c>
    </row>
    <row r="203" spans="1:5" x14ac:dyDescent="0.25">
      <c r="A203" s="24">
        <v>199</v>
      </c>
      <c r="B203" s="31" t="s">
        <v>304</v>
      </c>
      <c r="C203" s="32">
        <v>50</v>
      </c>
      <c r="D203" s="32"/>
      <c r="E203" s="32">
        <v>50</v>
      </c>
    </row>
    <row r="204" spans="1:5" x14ac:dyDescent="0.25">
      <c r="A204" s="24">
        <v>200</v>
      </c>
      <c r="B204" s="31" t="s">
        <v>305</v>
      </c>
      <c r="C204" s="32">
        <v>360.85</v>
      </c>
      <c r="D204" s="32"/>
      <c r="E204" s="32">
        <v>360.85</v>
      </c>
    </row>
    <row r="205" spans="1:5" x14ac:dyDescent="0.25">
      <c r="A205" s="24">
        <v>201</v>
      </c>
      <c r="B205" s="31" t="s">
        <v>306</v>
      </c>
      <c r="C205" s="32">
        <v>240.56</v>
      </c>
      <c r="D205" s="32"/>
      <c r="E205" s="32">
        <v>240.56</v>
      </c>
    </row>
    <row r="206" spans="1:5" x14ac:dyDescent="0.25">
      <c r="A206" s="24">
        <v>202</v>
      </c>
      <c r="B206" s="31" t="s">
        <v>307</v>
      </c>
      <c r="C206" s="32">
        <v>950</v>
      </c>
      <c r="D206" s="32"/>
      <c r="E206" s="32">
        <v>950</v>
      </c>
    </row>
    <row r="207" spans="1:5" x14ac:dyDescent="0.25">
      <c r="A207" s="24">
        <v>203</v>
      </c>
      <c r="B207" s="31" t="s">
        <v>290</v>
      </c>
      <c r="C207" s="32">
        <v>360</v>
      </c>
      <c r="D207" s="32"/>
      <c r="E207" s="32">
        <v>360</v>
      </c>
    </row>
    <row r="208" spans="1:5" x14ac:dyDescent="0.25">
      <c r="A208" s="24">
        <v>204</v>
      </c>
      <c r="B208" s="31" t="s">
        <v>289</v>
      </c>
      <c r="C208" s="32">
        <v>285.99</v>
      </c>
      <c r="D208" s="32"/>
      <c r="E208" s="32">
        <v>285.99</v>
      </c>
    </row>
    <row r="209" spans="1:5" x14ac:dyDescent="0.25">
      <c r="A209" s="24">
        <v>205</v>
      </c>
      <c r="B209" s="31" t="s">
        <v>234</v>
      </c>
      <c r="C209" s="32">
        <v>964.11</v>
      </c>
      <c r="D209" s="32"/>
      <c r="E209" s="32">
        <v>964.11</v>
      </c>
    </row>
    <row r="210" spans="1:5" x14ac:dyDescent="0.25">
      <c r="A210" s="24">
        <v>206</v>
      </c>
      <c r="B210" s="31" t="s">
        <v>235</v>
      </c>
      <c r="C210" s="32">
        <v>772.5</v>
      </c>
      <c r="D210" s="32"/>
      <c r="E210" s="32">
        <v>772.5</v>
      </c>
    </row>
    <row r="211" spans="1:5" x14ac:dyDescent="0.25">
      <c r="A211" s="24">
        <v>207</v>
      </c>
      <c r="B211" s="31" t="s">
        <v>256</v>
      </c>
      <c r="C211" s="32">
        <v>564.86</v>
      </c>
      <c r="D211" s="32"/>
      <c r="E211" s="32">
        <v>564.86</v>
      </c>
    </row>
    <row r="212" spans="1:5" x14ac:dyDescent="0.25">
      <c r="A212" s="24">
        <v>208</v>
      </c>
      <c r="B212" s="31" t="s">
        <v>236</v>
      </c>
      <c r="C212" s="32">
        <v>895.33</v>
      </c>
      <c r="D212" s="32"/>
      <c r="E212" s="32">
        <v>895.33</v>
      </c>
    </row>
    <row r="213" spans="1:5" x14ac:dyDescent="0.25">
      <c r="A213" s="24">
        <v>209</v>
      </c>
      <c r="B213" s="31" t="s">
        <v>237</v>
      </c>
      <c r="C213" s="32">
        <v>285.99</v>
      </c>
      <c r="D213" s="32"/>
      <c r="E213" s="32">
        <v>285.99</v>
      </c>
    </row>
    <row r="214" spans="1:5" x14ac:dyDescent="0.25">
      <c r="A214" s="24">
        <v>210</v>
      </c>
      <c r="B214" s="31" t="s">
        <v>285</v>
      </c>
      <c r="C214" s="32">
        <v>263</v>
      </c>
      <c r="D214" s="32"/>
      <c r="E214" s="32">
        <v>263</v>
      </c>
    </row>
    <row r="215" spans="1:5" x14ac:dyDescent="0.25">
      <c r="A215" s="24">
        <v>211</v>
      </c>
      <c r="B215" s="31" t="s">
        <v>286</v>
      </c>
      <c r="C215" s="32">
        <v>170.8</v>
      </c>
      <c r="D215" s="32"/>
      <c r="E215" s="32">
        <v>170.8</v>
      </c>
    </row>
    <row r="216" spans="1:5" x14ac:dyDescent="0.25">
      <c r="A216" s="24">
        <v>212</v>
      </c>
      <c r="B216" s="31" t="s">
        <v>287</v>
      </c>
      <c r="C216" s="32">
        <v>1361.11</v>
      </c>
      <c r="D216" s="32"/>
      <c r="E216" s="32">
        <v>1361.11</v>
      </c>
    </row>
    <row r="217" spans="1:5" x14ac:dyDescent="0.25">
      <c r="A217" s="24">
        <v>213</v>
      </c>
      <c r="B217" s="31" t="s">
        <v>288</v>
      </c>
      <c r="C217" s="32">
        <v>1935.59</v>
      </c>
      <c r="D217" s="32"/>
      <c r="E217" s="32">
        <v>1935.59</v>
      </c>
    </row>
    <row r="218" spans="1:5" x14ac:dyDescent="0.25">
      <c r="A218" s="24">
        <v>214</v>
      </c>
      <c r="B218" s="31" t="s">
        <v>281</v>
      </c>
      <c r="C218" s="32">
        <v>412.5</v>
      </c>
      <c r="D218" s="32"/>
      <c r="E218" s="32">
        <v>412.5</v>
      </c>
    </row>
    <row r="219" spans="1:5" x14ac:dyDescent="0.25">
      <c r="A219" s="24">
        <v>215</v>
      </c>
      <c r="B219" s="31" t="s">
        <v>282</v>
      </c>
      <c r="C219" s="32">
        <v>5946.97</v>
      </c>
      <c r="D219" s="32"/>
      <c r="E219" s="32">
        <v>5946.97</v>
      </c>
    </row>
    <row r="220" spans="1:5" x14ac:dyDescent="0.25">
      <c r="A220" s="24">
        <v>216</v>
      </c>
      <c r="B220" s="31" t="s">
        <v>283</v>
      </c>
      <c r="C220" s="32">
        <v>3427.87</v>
      </c>
      <c r="D220" s="32"/>
      <c r="E220" s="32">
        <v>3427.87</v>
      </c>
    </row>
    <row r="221" spans="1:5" x14ac:dyDescent="0.25">
      <c r="A221" s="24">
        <v>217</v>
      </c>
      <c r="B221" s="31" t="s">
        <v>284</v>
      </c>
      <c r="C221" s="32">
        <v>2000</v>
      </c>
      <c r="D221" s="32"/>
      <c r="E221" s="32">
        <v>2000</v>
      </c>
    </row>
    <row r="222" spans="1:5" x14ac:dyDescent="0.25">
      <c r="A222" s="24">
        <v>218</v>
      </c>
      <c r="B222" s="31" t="s">
        <v>274</v>
      </c>
      <c r="C222" s="32">
        <v>950</v>
      </c>
      <c r="D222" s="32"/>
      <c r="E222" s="32">
        <v>950</v>
      </c>
    </row>
    <row r="223" spans="1:5" x14ac:dyDescent="0.25">
      <c r="A223" s="24">
        <v>219</v>
      </c>
      <c r="B223" s="31" t="s">
        <v>275</v>
      </c>
      <c r="C223" s="32">
        <v>540.9</v>
      </c>
      <c r="D223" s="32"/>
      <c r="E223" s="32">
        <v>540.9</v>
      </c>
    </row>
    <row r="224" spans="1:5" x14ac:dyDescent="0.25">
      <c r="A224" s="24">
        <v>220</v>
      </c>
      <c r="B224" s="31" t="s">
        <v>276</v>
      </c>
      <c r="C224" s="32">
        <v>1250</v>
      </c>
      <c r="D224" s="32"/>
      <c r="E224" s="32">
        <v>1250</v>
      </c>
    </row>
    <row r="225" spans="1:5" x14ac:dyDescent="0.25">
      <c r="A225" s="24">
        <v>221</v>
      </c>
      <c r="B225" s="31" t="s">
        <v>277</v>
      </c>
      <c r="C225" s="32">
        <v>1020</v>
      </c>
      <c r="D225" s="32"/>
      <c r="E225" s="32">
        <v>1020</v>
      </c>
    </row>
    <row r="226" spans="1:5" x14ac:dyDescent="0.25">
      <c r="A226" s="24">
        <v>222</v>
      </c>
      <c r="B226" s="31" t="s">
        <v>278</v>
      </c>
      <c r="C226" s="32">
        <v>3859.89</v>
      </c>
      <c r="D226" s="32"/>
      <c r="E226" s="32">
        <v>3859.89</v>
      </c>
    </row>
    <row r="227" spans="1:5" x14ac:dyDescent="0.25">
      <c r="A227" s="24">
        <v>223</v>
      </c>
      <c r="B227" s="31" t="s">
        <v>279</v>
      </c>
      <c r="C227" s="32">
        <v>1621</v>
      </c>
      <c r="D227" s="32"/>
      <c r="E227" s="32">
        <v>1621</v>
      </c>
    </row>
    <row r="228" spans="1:5" x14ac:dyDescent="0.25">
      <c r="A228" s="24">
        <v>224</v>
      </c>
      <c r="B228" s="31" t="s">
        <v>280</v>
      </c>
      <c r="C228" s="32">
        <v>1000</v>
      </c>
      <c r="D228" s="32"/>
      <c r="E228" s="32">
        <v>1000</v>
      </c>
    </row>
    <row r="229" spans="1:5" x14ac:dyDescent="0.25">
      <c r="A229" s="24">
        <v>225</v>
      </c>
      <c r="B229" s="31" t="s">
        <v>257</v>
      </c>
      <c r="C229" s="32">
        <v>1413</v>
      </c>
      <c r="D229" s="32"/>
      <c r="E229" s="32">
        <v>1413</v>
      </c>
    </row>
    <row r="230" spans="1:5" x14ac:dyDescent="0.25">
      <c r="A230" s="24">
        <v>226</v>
      </c>
      <c r="B230" s="31" t="s">
        <v>259</v>
      </c>
      <c r="C230" s="32">
        <v>915.9</v>
      </c>
      <c r="D230" s="32"/>
      <c r="E230" s="32">
        <v>915.9</v>
      </c>
    </row>
    <row r="231" spans="1:5" x14ac:dyDescent="0.25">
      <c r="A231" s="24">
        <v>227</v>
      </c>
      <c r="B231" s="31" t="s">
        <v>260</v>
      </c>
      <c r="C231" s="32">
        <v>955.56</v>
      </c>
      <c r="D231" s="32"/>
      <c r="E231" s="32">
        <v>955.56</v>
      </c>
    </row>
    <row r="232" spans="1:5" x14ac:dyDescent="0.25">
      <c r="A232" s="24">
        <v>228</v>
      </c>
      <c r="B232" s="31" t="s">
        <v>261</v>
      </c>
      <c r="C232" s="32">
        <v>1604</v>
      </c>
      <c r="D232" s="32"/>
      <c r="E232" s="32">
        <v>1604</v>
      </c>
    </row>
    <row r="233" spans="1:5" x14ac:dyDescent="0.25">
      <c r="A233" s="24">
        <v>229</v>
      </c>
      <c r="B233" s="31" t="s">
        <v>262</v>
      </c>
      <c r="C233" s="32">
        <v>7065.5</v>
      </c>
      <c r="D233" s="32"/>
      <c r="E233" s="32">
        <v>7065.5</v>
      </c>
    </row>
    <row r="234" spans="1:5" x14ac:dyDescent="0.25">
      <c r="A234" s="24">
        <v>230</v>
      </c>
      <c r="B234" s="31" t="s">
        <v>258</v>
      </c>
      <c r="C234" s="32">
        <v>1286</v>
      </c>
      <c r="D234" s="32"/>
      <c r="E234" s="32">
        <v>1286</v>
      </c>
    </row>
    <row r="235" spans="1:5" x14ac:dyDescent="0.25">
      <c r="A235" s="24">
        <v>231</v>
      </c>
      <c r="B235" s="31" t="s">
        <v>263</v>
      </c>
      <c r="C235" s="32">
        <v>3497.49</v>
      </c>
      <c r="D235" s="32"/>
      <c r="E235" s="32">
        <v>3497.49</v>
      </c>
    </row>
    <row r="236" spans="1:5" x14ac:dyDescent="0.25">
      <c r="A236" s="24">
        <v>232</v>
      </c>
      <c r="B236" s="31" t="s">
        <v>264</v>
      </c>
      <c r="C236" s="32">
        <v>5036.88</v>
      </c>
      <c r="D236" s="32"/>
      <c r="E236" s="32">
        <v>5036.88</v>
      </c>
    </row>
    <row r="237" spans="1:5" x14ac:dyDescent="0.25">
      <c r="A237" s="24">
        <v>233</v>
      </c>
      <c r="B237" s="31" t="s">
        <v>265</v>
      </c>
      <c r="C237" s="32">
        <v>1202.8499999999999</v>
      </c>
      <c r="D237" s="32"/>
      <c r="E237" s="32">
        <v>1202.8499999999999</v>
      </c>
    </row>
    <row r="238" spans="1:5" x14ac:dyDescent="0.25">
      <c r="A238" s="24">
        <v>234</v>
      </c>
      <c r="B238" s="31" t="s">
        <v>238</v>
      </c>
      <c r="C238" s="32">
        <v>5412.81</v>
      </c>
      <c r="D238" s="32"/>
      <c r="E238" s="32">
        <v>5412.81</v>
      </c>
    </row>
    <row r="239" spans="1:5" x14ac:dyDescent="0.25">
      <c r="A239" s="24">
        <v>235</v>
      </c>
      <c r="B239" s="31" t="s">
        <v>266</v>
      </c>
      <c r="C239" s="32">
        <v>7042.89</v>
      </c>
      <c r="D239" s="32"/>
      <c r="E239" s="32">
        <v>7042.89</v>
      </c>
    </row>
    <row r="240" spans="1:5" x14ac:dyDescent="0.25">
      <c r="A240" s="24">
        <v>236</v>
      </c>
      <c r="B240" s="31" t="s">
        <v>267</v>
      </c>
      <c r="C240" s="32">
        <v>3081.13</v>
      </c>
      <c r="D240" s="32"/>
      <c r="E240" s="32">
        <v>3081.13</v>
      </c>
    </row>
    <row r="241" spans="1:5" x14ac:dyDescent="0.25">
      <c r="A241" s="24">
        <v>237</v>
      </c>
      <c r="B241" s="31" t="s">
        <v>239</v>
      </c>
      <c r="C241" s="32">
        <v>14163.79</v>
      </c>
      <c r="D241" s="32"/>
      <c r="E241" s="32">
        <v>14163.79</v>
      </c>
    </row>
    <row r="242" spans="1:5" x14ac:dyDescent="0.25">
      <c r="A242" s="24">
        <v>238</v>
      </c>
      <c r="B242" s="31" t="s">
        <v>268</v>
      </c>
      <c r="C242" s="32">
        <v>8000</v>
      </c>
      <c r="D242" s="32"/>
      <c r="E242" s="32">
        <v>8000</v>
      </c>
    </row>
    <row r="243" spans="1:5" x14ac:dyDescent="0.25">
      <c r="A243" s="24">
        <v>239</v>
      </c>
      <c r="B243" s="31" t="s">
        <v>269</v>
      </c>
      <c r="C243" s="32">
        <v>1000</v>
      </c>
      <c r="D243" s="32"/>
      <c r="E243" s="32">
        <v>1000</v>
      </c>
    </row>
    <row r="244" spans="1:5" x14ac:dyDescent="0.25">
      <c r="A244" s="24">
        <v>240</v>
      </c>
      <c r="B244" s="31" t="s">
        <v>270</v>
      </c>
      <c r="C244" s="32">
        <v>4738.42</v>
      </c>
      <c r="D244" s="32"/>
      <c r="E244" s="32">
        <v>4738.42</v>
      </c>
    </row>
    <row r="245" spans="1:5" x14ac:dyDescent="0.25">
      <c r="A245" s="24">
        <v>241</v>
      </c>
      <c r="B245" s="31" t="s">
        <v>271</v>
      </c>
      <c r="C245" s="32">
        <v>2180.25</v>
      </c>
      <c r="D245" s="32"/>
      <c r="E245" s="32">
        <v>2180.25</v>
      </c>
    </row>
    <row r="246" spans="1:5" x14ac:dyDescent="0.25">
      <c r="A246" s="24">
        <v>242</v>
      </c>
      <c r="B246" s="31" t="s">
        <v>240</v>
      </c>
      <c r="C246" s="32">
        <v>1253</v>
      </c>
      <c r="D246" s="32"/>
      <c r="E246" s="32">
        <v>1253</v>
      </c>
    </row>
    <row r="247" spans="1:5" x14ac:dyDescent="0.25">
      <c r="A247" s="24">
        <v>243</v>
      </c>
      <c r="B247" s="31" t="s">
        <v>241</v>
      </c>
      <c r="C247" s="32">
        <v>1134.3399999999999</v>
      </c>
      <c r="D247" s="32"/>
      <c r="E247" s="32">
        <v>1134.3399999999999</v>
      </c>
    </row>
    <row r="248" spans="1:5" x14ac:dyDescent="0.25">
      <c r="A248" s="24">
        <v>244</v>
      </c>
      <c r="B248" s="31" t="s">
        <v>272</v>
      </c>
      <c r="C248" s="32">
        <v>1640</v>
      </c>
      <c r="D248" s="32"/>
      <c r="E248" s="32">
        <v>1640</v>
      </c>
    </row>
    <row r="249" spans="1:5" x14ac:dyDescent="0.25">
      <c r="A249" s="24">
        <v>245</v>
      </c>
      <c r="B249" s="31" t="s">
        <v>242</v>
      </c>
      <c r="C249" s="32">
        <v>1311.51</v>
      </c>
      <c r="D249" s="32"/>
      <c r="E249" s="32">
        <v>1311.51</v>
      </c>
    </row>
    <row r="250" spans="1:5" x14ac:dyDescent="0.25">
      <c r="A250" s="24">
        <v>246</v>
      </c>
      <c r="B250" s="31" t="s">
        <v>243</v>
      </c>
      <c r="C250" s="32">
        <v>1221.69</v>
      </c>
      <c r="D250" s="32"/>
      <c r="E250" s="32">
        <v>1221.69</v>
      </c>
    </row>
    <row r="251" spans="1:5" x14ac:dyDescent="0.25">
      <c r="A251" s="24">
        <v>247</v>
      </c>
      <c r="B251" s="31" t="s">
        <v>244</v>
      </c>
      <c r="C251" s="32">
        <v>720</v>
      </c>
      <c r="D251" s="32"/>
      <c r="E251" s="32">
        <v>720</v>
      </c>
    </row>
    <row r="252" spans="1:5" x14ac:dyDescent="0.25">
      <c r="A252" s="24">
        <v>248</v>
      </c>
      <c r="B252" s="31" t="s">
        <v>273</v>
      </c>
      <c r="C252" s="32">
        <v>1824.94</v>
      </c>
      <c r="D252" s="32"/>
      <c r="E252" s="32">
        <v>1824.94</v>
      </c>
    </row>
    <row r="253" spans="1:5" x14ac:dyDescent="0.25">
      <c r="A253" s="24">
        <v>249</v>
      </c>
      <c r="B253" s="31" t="s">
        <v>245</v>
      </c>
      <c r="C253" s="32">
        <v>5914.1</v>
      </c>
      <c r="D253" s="32"/>
      <c r="E253" s="32">
        <v>6892.74</v>
      </c>
    </row>
    <row r="254" spans="1:5" x14ac:dyDescent="0.25">
      <c r="A254" s="24">
        <v>250</v>
      </c>
      <c r="B254" s="31" t="s">
        <v>246</v>
      </c>
      <c r="C254" s="32">
        <v>2728.63</v>
      </c>
      <c r="D254" s="32"/>
      <c r="E254" s="32">
        <v>2728.63</v>
      </c>
    </row>
    <row r="255" spans="1:5" x14ac:dyDescent="0.25">
      <c r="A255" s="24">
        <v>251</v>
      </c>
      <c r="B255" s="31" t="s">
        <v>247</v>
      </c>
      <c r="C255" s="32">
        <v>2672.43</v>
      </c>
      <c r="D255" s="32"/>
      <c r="E255" s="32">
        <v>2969.19</v>
      </c>
    </row>
    <row r="256" spans="1:5" x14ac:dyDescent="0.25">
      <c r="A256" s="24">
        <v>252</v>
      </c>
      <c r="B256" s="31" t="s">
        <v>248</v>
      </c>
      <c r="C256" s="32">
        <v>518.54999999999995</v>
      </c>
      <c r="D256" s="32"/>
      <c r="E256" s="32">
        <v>518.54999999999995</v>
      </c>
    </row>
    <row r="257" spans="1:5" x14ac:dyDescent="0.25">
      <c r="A257" s="24">
        <v>253</v>
      </c>
      <c r="B257" s="31" t="s">
        <v>249</v>
      </c>
      <c r="C257" s="32">
        <v>5551.03</v>
      </c>
      <c r="D257" s="32"/>
      <c r="E257" s="32">
        <v>5551.03</v>
      </c>
    </row>
    <row r="258" spans="1:5" x14ac:dyDescent="0.25">
      <c r="A258" s="24">
        <v>254</v>
      </c>
      <c r="B258" s="31" t="s">
        <v>250</v>
      </c>
      <c r="C258" s="32">
        <v>713.1</v>
      </c>
      <c r="D258" s="32"/>
      <c r="E258" s="32">
        <v>713.1</v>
      </c>
    </row>
    <row r="259" spans="1:5" x14ac:dyDescent="0.25">
      <c r="A259" s="24">
        <v>255</v>
      </c>
      <c r="B259" s="31" t="s">
        <v>251</v>
      </c>
      <c r="C259" s="32">
        <v>750</v>
      </c>
      <c r="D259" s="32"/>
      <c r="E259" s="32">
        <v>750</v>
      </c>
    </row>
    <row r="260" spans="1:5" x14ac:dyDescent="0.25">
      <c r="A260" s="24">
        <v>256</v>
      </c>
      <c r="B260" s="31" t="s">
        <v>252</v>
      </c>
      <c r="C260" s="32">
        <v>14907.41</v>
      </c>
      <c r="D260" s="32"/>
      <c r="E260" s="32">
        <v>14907.41</v>
      </c>
    </row>
    <row r="261" spans="1:5" x14ac:dyDescent="0.25">
      <c r="A261" s="16" t="s">
        <v>45</v>
      </c>
      <c r="C261" s="33"/>
      <c r="D261" s="33"/>
      <c r="E261" s="34">
        <f>SUBTOTAL(109,Table2[UKUPNO])</f>
        <v>480715.31999999983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8"/>
  <sheetViews>
    <sheetView showGridLines="0" showRowColHeaders="0" workbookViewId="0">
      <pane ySplit="6" topLeftCell="A7" activePane="bottomLeft" state="frozen"/>
      <selection activeCell="C27" sqref="C27"/>
      <selection pane="bottomLeft"/>
    </sheetView>
  </sheetViews>
  <sheetFormatPr defaultRowHeight="15" x14ac:dyDescent="0.25"/>
  <cols>
    <col min="1" max="1" width="66.85546875" customWidth="1"/>
    <col min="2" max="2" width="41.5703125" customWidth="1"/>
    <col min="3" max="3" width="49.7109375" customWidth="1"/>
    <col min="4" max="4" width="40" customWidth="1"/>
  </cols>
  <sheetData>
    <row r="2" spans="1:4" ht="15.75" x14ac:dyDescent="0.25">
      <c r="A2" s="27" t="s">
        <v>113</v>
      </c>
    </row>
    <row r="3" spans="1:4" ht="15.75" x14ac:dyDescent="0.25">
      <c r="A3" s="16"/>
    </row>
    <row r="4" spans="1:4" ht="15.75" x14ac:dyDescent="0.25">
      <c r="A4" s="47" t="s">
        <v>114</v>
      </c>
      <c r="B4" s="48"/>
    </row>
    <row r="6" spans="1:4" ht="15.75" x14ac:dyDescent="0.25">
      <c r="A6" s="16" t="s">
        <v>71</v>
      </c>
      <c r="B6" s="16" t="s">
        <v>72</v>
      </c>
      <c r="C6" s="16" t="s">
        <v>73</v>
      </c>
      <c r="D6" s="16" t="s">
        <v>74</v>
      </c>
    </row>
    <row r="7" spans="1:4" ht="15.75" x14ac:dyDescent="0.25">
      <c r="A7" s="24"/>
      <c r="B7" s="24"/>
      <c r="C7" s="24"/>
      <c r="D7" s="49"/>
    </row>
    <row r="8" spans="1:4" ht="15.75" x14ac:dyDescent="0.25">
      <c r="A8" s="16" t="s">
        <v>45</v>
      </c>
      <c r="B8" s="16">
        <f>SUBTOTAL(109,Table4[Broj kupljenih naslova])</f>
        <v>0</v>
      </c>
      <c r="C8" s="16">
        <f>SUBTOTAL(109,Table4[Broj kupljenih svezaka naslova])</f>
        <v>0</v>
      </c>
      <c r="D8" s="50">
        <f>SUBTOTAL(109,Table4[Ukupno utrošenih sredstava])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8"/>
  <sheetViews>
    <sheetView showGridLines="0" showRowColHeaders="0" workbookViewId="0">
      <pane ySplit="6" topLeftCell="A7" activePane="bottomLeft" state="frozen"/>
      <selection activeCell="C27" sqref="C27"/>
      <selection pane="bottomLeft"/>
    </sheetView>
  </sheetViews>
  <sheetFormatPr defaultColWidth="9.140625" defaultRowHeight="15.75" x14ac:dyDescent="0.25"/>
  <cols>
    <col min="1" max="1" width="25.140625" style="16" customWidth="1"/>
    <col min="2" max="2" width="23.5703125" style="16" customWidth="1"/>
    <col min="3" max="3" width="27.28515625" style="16" customWidth="1"/>
    <col min="4" max="4" width="25.85546875" style="16" customWidth="1"/>
    <col min="5" max="5" width="18.5703125" style="16" customWidth="1"/>
    <col min="6" max="6" width="46.28515625" style="16" customWidth="1"/>
    <col min="7" max="7" width="25.42578125" style="16" customWidth="1"/>
    <col min="8" max="8" width="21.85546875" style="16" customWidth="1"/>
    <col min="9" max="16384" width="9.140625" style="16"/>
  </cols>
  <sheetData>
    <row r="2" spans="1:8" x14ac:dyDescent="0.25">
      <c r="B2" s="27" t="s">
        <v>113</v>
      </c>
    </row>
    <row r="4" spans="1:8" x14ac:dyDescent="0.25">
      <c r="B4" s="51" t="s">
        <v>114</v>
      </c>
      <c r="C4" s="52"/>
    </row>
    <row r="6" spans="1:8" x14ac:dyDescent="0.25">
      <c r="A6" s="16" t="s">
        <v>115</v>
      </c>
      <c r="B6" s="16" t="s">
        <v>116</v>
      </c>
      <c r="C6" s="16" t="s">
        <v>117</v>
      </c>
      <c r="D6" s="16" t="s">
        <v>118</v>
      </c>
      <c r="E6" s="16" t="s">
        <v>119</v>
      </c>
      <c r="F6" s="16" t="s">
        <v>120</v>
      </c>
      <c r="G6" s="16" t="s">
        <v>121</v>
      </c>
      <c r="H6" s="50" t="s">
        <v>122</v>
      </c>
    </row>
    <row r="7" spans="1:8" x14ac:dyDescent="0.25">
      <c r="A7" s="24"/>
      <c r="B7" s="24"/>
      <c r="C7" s="24"/>
      <c r="D7" s="24"/>
      <c r="E7" s="24"/>
      <c r="F7" s="24"/>
      <c r="G7" s="24"/>
      <c r="H7" s="49"/>
    </row>
    <row r="8" spans="1:8" x14ac:dyDescent="0.25">
      <c r="A8" s="16" t="s">
        <v>45</v>
      </c>
      <c r="H8" s="50">
        <f>SUBTOTAL(109,Table3[Iznos])</f>
        <v>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Unos</vt:lpstr>
      <vt:lpstr>PROG.IZDACI</vt:lpstr>
      <vt:lpstr>KGZ1</vt:lpstr>
      <vt:lpstr>KGZ2</vt:lpstr>
      <vt:lpstr>Unos!Podrucje_ispisa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Frano Boban</dc:creator>
  <cp:lastModifiedBy>Ines Molnar</cp:lastModifiedBy>
  <dcterms:created xsi:type="dcterms:W3CDTF">2023-06-21T12:30:46Z</dcterms:created>
  <dcterms:modified xsi:type="dcterms:W3CDTF">2024-01-15T14:57:15Z</dcterms:modified>
</cp:coreProperties>
</file>